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40-07a" sheetId="1" r:id="rId1"/>
    <sheet name="40-07b" sheetId="2" r:id="rId2"/>
  </sheets>
  <definedNames>
    <definedName name="_xlnm.Print_Area" localSheetId="0">'40-07a'!$A$1:$AE$62</definedName>
    <definedName name="_xlnm.Print_Area" localSheetId="1">'40-07b'!$A$1:$AH$26</definedName>
  </definedNames>
  <calcPr calcMode="manual" fullCalcOnLoad="1"/>
</workbook>
</file>

<file path=xl/sharedStrings.xml><?xml version="1.0" encoding="utf-8"?>
<sst xmlns="http://schemas.openxmlformats.org/spreadsheetml/2006/main" count="242" uniqueCount="129">
  <si>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</si>
  <si>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</si>
  <si>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</si>
  <si>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</si>
  <si>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</si>
  <si>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</si>
  <si>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</si>
  <si>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</si>
  <si>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</si>
  <si>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</si>
  <si>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</si>
  <si>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</si>
  <si>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</si>
  <si>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</si>
  <si>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</si>
  <si>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</si>
  <si>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</si>
  <si>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</si>
  <si>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</si>
  <si>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</si>
  <si>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</si>
  <si>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</si>
  <si>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</si>
  <si>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</si>
  <si>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</si>
  <si>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</si>
  <si>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</si>
  <si>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</si>
  <si>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</si>
  <si>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</si>
  <si>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Código Departamento y Municipio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</si>
  <si>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</si>
  <si>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</si>
  <si>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</si>
  <si>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</si>
  <si>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</si>
  <si>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</si>
  <si>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</si>
  <si>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</si>
  <si>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</si>
  <si>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</si>
  <si>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</si>
  <si>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</si>
  <si>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</si>
  <si>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</si>
  <si>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</si>
  <si>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</si>
  <si>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</si>
  <si>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</si>
  <si>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</si>
  <si>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</si>
  <si>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Fecha de Publicación</t>
  </si>
  <si>
    <t>Municipios del Departamento de Sololá</t>
  </si>
  <si>
    <t>Ref. Código Campo</t>
  </si>
  <si>
    <t>Ríos</t>
  </si>
  <si>
    <t>Riachuelos</t>
  </si>
  <si>
    <t>Quebradas</t>
  </si>
  <si>
    <t>Lagunas</t>
  </si>
  <si>
    <t>Lagos</t>
  </si>
  <si>
    <t>Arroyos</t>
  </si>
  <si>
    <t>Cantidad de cuerpos de agua</t>
  </si>
  <si>
    <t>Directorio Municipal, 1999</t>
  </si>
  <si>
    <t>Area de capt. Río Bravo</t>
  </si>
  <si>
    <t>Río Mocá</t>
  </si>
  <si>
    <t>Subcuenca de Area de capt. Lago de Atitlán (Endorreica)</t>
  </si>
  <si>
    <t>Subcuenca de Area de capt. Río Madre Vieja</t>
  </si>
  <si>
    <t>Subcuenca de Area de capt. Río Motagua</t>
  </si>
  <si>
    <t>Subcuenca de Area de capt. Río Nahulate</t>
  </si>
  <si>
    <t>Subcuenca de Area de capt. Río Samalá</t>
  </si>
  <si>
    <t>Subcuenca de Area de capt. Río Sis-Icán</t>
  </si>
  <si>
    <t>Subcuenca de Río Agua Escondida</t>
  </si>
  <si>
    <t>Subcuenca de Rio Cutzán</t>
  </si>
  <si>
    <t>Subcuenca de Río Ixtacapa</t>
  </si>
  <si>
    <t>Subcuenca de Río Panajachel</t>
  </si>
  <si>
    <t>Subcuenca de Río Panán</t>
  </si>
  <si>
    <t>Subcuenca de Río Quiscab</t>
  </si>
  <si>
    <t>Subcuenca de Río Sis II</t>
  </si>
  <si>
    <t>Subcuenca de Río Xalbaquiej o Sepelá</t>
  </si>
  <si>
    <t>Subcuenca de Río Yatza</t>
  </si>
  <si>
    <t>VERTIENTE</t>
  </si>
  <si>
    <t>CUENCA</t>
  </si>
  <si>
    <t>SUBCUENCA</t>
  </si>
  <si>
    <t>MICROCUENCA</t>
  </si>
  <si>
    <t>Caribe</t>
  </si>
  <si>
    <t>Río Motagua</t>
  </si>
  <si>
    <t>Area de capt. Río Motagua</t>
  </si>
  <si>
    <t>Río Agua Escondida</t>
  </si>
  <si>
    <t>Río Xalbaquiej o Sepelá</t>
  </si>
  <si>
    <t>Pacifico</t>
  </si>
  <si>
    <t>Lago de Atitlán</t>
  </si>
  <si>
    <t>Area de capt. Lago de Atitlán (Endorreica)</t>
  </si>
  <si>
    <t>Río Panajachel</t>
  </si>
  <si>
    <t>Río Quiscab</t>
  </si>
  <si>
    <t>Río Madre Vieja</t>
  </si>
  <si>
    <t>Area de capt. Río Madre Vieja</t>
  </si>
  <si>
    <t>Río Nahualate</t>
  </si>
  <si>
    <t>Area de capt. Río Nahulate</t>
  </si>
  <si>
    <t>Rio Cutzán</t>
  </si>
  <si>
    <t>Río Bravo</t>
  </si>
  <si>
    <t>Río Ixtacapa</t>
  </si>
  <si>
    <t>Río Panán</t>
  </si>
  <si>
    <t>Río Yatza</t>
  </si>
  <si>
    <t>Río Samalá</t>
  </si>
  <si>
    <t>Area de capt. Río Samalá</t>
  </si>
  <si>
    <t>Río Sis-Icán</t>
  </si>
  <si>
    <t>Area de capt. Río Sis-Icán</t>
  </si>
  <si>
    <t>Río Sis II</t>
  </si>
  <si>
    <t>Explicación:</t>
  </si>
  <si>
    <t xml:space="preserve"> 40 - 07b</t>
  </si>
  <si>
    <t>SUPERFICIE EN Ha</t>
  </si>
  <si>
    <t>SUPERFICIE EN KM CUADRADOS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</si>
  <si>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</si>
  <si>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</si>
  <si>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</si>
  <si>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</si>
  <si>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En el Departamento de Sololá, el agua drena hacia dos vertientes: al Mar Caribe y al Océano Pacífico</t>
  </si>
  <si>
    <t>La cuenca que drena hacia el Mar Caribe es la del Río Motagua.</t>
  </si>
  <si>
    <t>La cuencas que drenan hacia el Océano Pacífico son la del Lago de Atitlán, la del Río Madre Vieja, la del Río Nahualate y la del Río Sis-Icán.</t>
  </si>
  <si>
    <t>Las cuencas se dividen en subcuencas y estas a su vez se dividen en microcuencas.  La mejor división hidrográfica para un análisis de nivel municipal es la microcuenca.</t>
  </si>
  <si>
    <t>Para poder representar en este nivel las otras divisiones superiores, se integraron en el nivel de microcuencas, los niveles de subcuenca y de cuenca, con la indicación de que son Area de captación de la cuenca o de la subcuenca.</t>
  </si>
  <si>
    <t xml:space="preserve"> 40 - 07a</t>
  </si>
  <si>
    <t>MICROCUENC</t>
  </si>
  <si>
    <t>RIOS</t>
  </si>
  <si>
    <t>RIACHUELOS</t>
  </si>
  <si>
    <t>QUEBRADAS</t>
  </si>
  <si>
    <t>LAGUNAS</t>
  </si>
  <si>
    <t>LAGOS</t>
  </si>
  <si>
    <t>Número de cuerpos de agua</t>
  </si>
  <si>
    <t>ARROYOS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</si>
</sst>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;[Red]0.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Alignment="1">
      <alignment horizontal="right" indent="2"/>
    </xf>
    <xf numFmtId="178" fontId="1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 indent="2"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3" fontId="1" fillId="2" borderId="0" xfId="0" applyNumberFormat="1" applyFont="1" applyFill="1" applyBorder="1" applyAlignment="1">
      <alignment horizontal="right" indent="2"/>
    </xf>
    <xf numFmtId="4" fontId="1" fillId="2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4" borderId="3" xfId="0" applyFont="1" applyFill="1" applyBorder="1" applyAlignment="1">
      <alignment/>
    </xf>
    <xf numFmtId="1" fontId="3" fillId="4" borderId="3" xfId="0" applyNumberFormat="1" applyFont="1" applyFill="1" applyBorder="1" applyAlignment="1">
      <alignment/>
    </xf>
    <xf numFmtId="1" fontId="3" fillId="4" borderId="3" xfId="0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3" xfId="0" applyFont="1" applyFill="1" applyBorder="1" applyAlignment="1">
      <alignment horizontal="left" vertical="top" wrapText="1"/>
    </xf>
    <xf numFmtId="178" fontId="1" fillId="4" borderId="3" xfId="0" applyNumberFormat="1" applyFont="1" applyFill="1" applyBorder="1" applyAlignment="1">
      <alignment/>
    </xf>
    <xf numFmtId="1" fontId="1" fillId="4" borderId="3" xfId="0" applyNumberFormat="1" applyFont="1" applyFill="1" applyBorder="1" applyAlignment="1">
      <alignment horizontal="center" vertical="top" wrapText="1"/>
    </xf>
    <xf numFmtId="1" fontId="1" fillId="4" borderId="3" xfId="0" applyNumberFormat="1" applyFont="1" applyFill="1" applyBorder="1" applyAlignment="1">
      <alignment/>
    </xf>
    <xf numFmtId="1" fontId="1" fillId="4" borderId="3" xfId="0" applyNumberFormat="1" applyFont="1" applyFill="1" applyBorder="1" applyAlignment="1">
      <alignment vertical="top" wrapText="1"/>
    </xf>
    <xf numFmtId="2" fontId="1" fillId="4" borderId="3" xfId="0" applyNumberFormat="1" applyFont="1" applyFill="1" applyBorder="1" applyAlignment="1">
      <alignment horizontal="right" vertical="top"/>
    </xf>
    <xf numFmtId="2" fontId="1" fillId="4" borderId="3" xfId="0" applyNumberFormat="1" applyFont="1" applyFill="1" applyBorder="1" applyAlignment="1">
      <alignment/>
    </xf>
    <xf numFmtId="2" fontId="1" fillId="4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1" fillId="4" borderId="12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" fontId="1" fillId="4" borderId="3" xfId="0" applyNumberFormat="1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1" fontId="1" fillId="4" borderId="12" xfId="0" applyNumberFormat="1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1" fontId="1" fillId="4" borderId="2" xfId="0" applyNumberFormat="1" applyFont="1" applyFill="1" applyBorder="1" applyAlignment="1">
      <alignment horizontal="left" vertical="top" wrapText="1"/>
    </xf>
    <xf numFmtId="3" fontId="1" fillId="0" borderId="9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3" fontId="1" fillId="0" borderId="7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3" fontId="1" fillId="0" borderId="4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3" fillId="4" borderId="3" xfId="0" applyFont="1" applyFill="1" applyBorder="1" applyAlignment="1">
      <alignment wrapText="1" readingOrder="1"/>
    </xf>
    <xf numFmtId="0" fontId="0" fillId="4" borderId="3" xfId="0" applyFill="1" applyBorder="1" applyAlignment="1">
      <alignment wrapText="1" readingOrder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workbookViewId="0" topLeftCell="A7">
      <selection activeCell="K11" sqref="K11"/>
    </sheetView>
  </sheetViews>
  <sheetFormatPr defaultColWidth="11.421875" defaultRowHeight="12.75"/>
  <cols>
    <col min="1" max="9" width="2.7109375" style="0" customWidth="1"/>
    <col min="10" max="10" width="3.421875" style="0" customWidth="1"/>
    <col min="11" max="11" width="14.00390625" style="0" customWidth="1"/>
    <col min="12" max="12" width="11.7109375" style="0" customWidth="1"/>
    <col min="13" max="13" width="13.8515625" style="0" customWidth="1"/>
    <col min="14" max="14" width="12.140625" style="0" customWidth="1"/>
    <col min="15" max="15" width="10.57421875" style="0" customWidth="1"/>
    <col min="16" max="16" width="10.7109375" style="0" customWidth="1"/>
    <col min="17" max="17" width="12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16384" width="2.7109375" style="0" customWidth="1"/>
  </cols>
  <sheetData>
    <row r="1" spans="1:16" s="5" customFormat="1" ht="12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5" customFormat="1" ht="12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5" customFormat="1" ht="12">
      <c r="A3" s="73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5" customFormat="1" ht="12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6" spans="1:12" s="5" customFormat="1" ht="12.75">
      <c r="A6" s="65" t="s">
        <v>4</v>
      </c>
      <c r="B6" s="66"/>
      <c r="C6" s="66"/>
      <c r="D6" s="66"/>
      <c r="E6" s="67"/>
      <c r="F6" s="68"/>
      <c r="G6" s="69"/>
      <c r="H6" s="69"/>
      <c r="J6" s="70" t="s">
        <v>120</v>
      </c>
      <c r="K6" s="71"/>
      <c r="L6" s="6"/>
    </row>
    <row r="7" s="5" customFormat="1" ht="12"/>
    <row r="8" spans="1:16" s="49" customFormat="1" ht="12.75">
      <c r="A8" s="49" t="s">
        <v>5</v>
      </c>
      <c r="B8" s="50" t="s">
        <v>6</v>
      </c>
      <c r="C8" s="51"/>
      <c r="D8" s="51"/>
      <c r="E8" s="51"/>
      <c r="F8" s="51"/>
      <c r="G8" s="51"/>
      <c r="H8" s="51"/>
      <c r="I8" s="51"/>
      <c r="J8" s="51" t="s">
        <v>111</v>
      </c>
      <c r="K8" s="51"/>
      <c r="L8" s="51"/>
      <c r="M8" s="51"/>
      <c r="N8" s="51"/>
      <c r="O8" s="51"/>
      <c r="P8" s="52"/>
    </row>
    <row r="9" spans="2:16" s="49" customFormat="1" ht="12.75">
      <c r="B9" s="53" t="s">
        <v>7</v>
      </c>
      <c r="C9" s="54"/>
      <c r="D9" s="54"/>
      <c r="E9" s="54"/>
      <c r="F9" s="54"/>
      <c r="G9" s="54"/>
      <c r="H9" s="54"/>
      <c r="I9" s="54"/>
      <c r="J9" s="54" t="s">
        <v>52</v>
      </c>
      <c r="K9" s="54"/>
      <c r="L9" s="54"/>
      <c r="M9" s="54"/>
      <c r="N9" s="54"/>
      <c r="O9" s="54"/>
      <c r="P9" s="55"/>
    </row>
    <row r="10" spans="2:16" s="49" customFormat="1" ht="12.75">
      <c r="B10" s="53" t="s">
        <v>112</v>
      </c>
      <c r="C10" s="54"/>
      <c r="D10" s="54"/>
      <c r="E10" s="54"/>
      <c r="F10" s="54"/>
      <c r="G10" s="54"/>
      <c r="H10" s="54"/>
      <c r="I10" s="54"/>
      <c r="J10" s="72">
        <v>2001</v>
      </c>
      <c r="K10" s="72"/>
      <c r="L10" s="54"/>
      <c r="M10" s="54"/>
      <c r="N10" s="54"/>
      <c r="O10" s="54"/>
      <c r="P10" s="55"/>
    </row>
    <row r="11" spans="2:16" s="49" customFormat="1" ht="12.75">
      <c r="B11" s="53" t="s">
        <v>8</v>
      </c>
      <c r="C11" s="54"/>
      <c r="D11" s="54"/>
      <c r="E11" s="54"/>
      <c r="F11" s="54"/>
      <c r="G11" s="54"/>
      <c r="H11" s="54"/>
      <c r="I11" s="54"/>
      <c r="J11" s="54" t="s">
        <v>113</v>
      </c>
      <c r="K11" s="54"/>
      <c r="L11" s="54"/>
      <c r="M11" s="54"/>
      <c r="N11" s="54"/>
      <c r="O11" s="54"/>
      <c r="P11" s="55"/>
    </row>
    <row r="12" spans="2:16" s="49" customFormat="1" ht="12.75">
      <c r="B12" s="56" t="s">
        <v>9</v>
      </c>
      <c r="C12" s="57"/>
      <c r="D12" s="57"/>
      <c r="E12" s="57"/>
      <c r="F12" s="57"/>
      <c r="G12" s="57"/>
      <c r="H12" s="57"/>
      <c r="I12" s="57"/>
      <c r="J12" s="57" t="s">
        <v>114</v>
      </c>
      <c r="K12" s="57"/>
      <c r="L12" s="57"/>
      <c r="M12" s="57"/>
      <c r="N12" s="57"/>
      <c r="O12" s="57"/>
      <c r="P12" s="58"/>
    </row>
    <row r="13" spans="19:24" ht="12.75">
      <c r="S13" s="4"/>
      <c r="V13" s="1"/>
      <c r="W13" s="1"/>
      <c r="X13" s="1"/>
    </row>
    <row r="14" spans="19:22" ht="12.75">
      <c r="S14" s="4"/>
      <c r="V14" s="1"/>
    </row>
    <row r="16" spans="12:31" s="2" customFormat="1" ht="12.75" customHeight="1">
      <c r="L16" s="61" t="s">
        <v>10</v>
      </c>
      <c r="M16" s="61" t="s">
        <v>11</v>
      </c>
      <c r="N16" s="61" t="s">
        <v>12</v>
      </c>
      <c r="O16" s="61" t="s">
        <v>13</v>
      </c>
      <c r="P16" s="61" t="s">
        <v>14</v>
      </c>
      <c r="Q16" s="61" t="s">
        <v>15</v>
      </c>
      <c r="R16" s="61" t="s">
        <v>16</v>
      </c>
      <c r="S16" s="61" t="s">
        <v>17</v>
      </c>
      <c r="T16" s="61" t="s">
        <v>18</v>
      </c>
      <c r="U16" s="61" t="s">
        <v>19</v>
      </c>
      <c r="V16" s="61" t="s">
        <v>20</v>
      </c>
      <c r="W16" s="61" t="s">
        <v>21</v>
      </c>
      <c r="X16" s="61" t="s">
        <v>22</v>
      </c>
      <c r="Y16" s="61" t="s">
        <v>23</v>
      </c>
      <c r="Z16" s="61" t="s">
        <v>24</v>
      </c>
      <c r="AA16" s="61" t="s">
        <v>25</v>
      </c>
      <c r="AB16" s="61" t="s">
        <v>26</v>
      </c>
      <c r="AC16" s="61" t="s">
        <v>27</v>
      </c>
      <c r="AD16" s="61" t="s">
        <v>28</v>
      </c>
      <c r="AE16" s="61" t="s">
        <v>29</v>
      </c>
    </row>
    <row r="17" spans="12:31" s="2" customFormat="1" ht="11.25"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2" customFormat="1" ht="22.5">
      <c r="A18" s="3"/>
      <c r="B18" s="62" t="s">
        <v>30</v>
      </c>
      <c r="C18" s="63"/>
      <c r="D18" s="63"/>
      <c r="E18" s="63"/>
      <c r="F18" s="63"/>
      <c r="G18" s="63"/>
      <c r="H18" s="63"/>
      <c r="I18" s="63"/>
      <c r="J18" s="64"/>
      <c r="K18" s="23" t="s">
        <v>53</v>
      </c>
      <c r="L18" s="24" t="s">
        <v>31</v>
      </c>
      <c r="M18" s="24" t="s">
        <v>32</v>
      </c>
      <c r="N18" s="24" t="s">
        <v>33</v>
      </c>
      <c r="O18" s="24" t="s">
        <v>34</v>
      </c>
      <c r="P18" s="24" t="s">
        <v>35</v>
      </c>
      <c r="Q18" s="24" t="s">
        <v>36</v>
      </c>
      <c r="R18" s="24" t="s">
        <v>37</v>
      </c>
      <c r="S18" s="24" t="s">
        <v>38</v>
      </c>
      <c r="T18" s="24" t="s">
        <v>39</v>
      </c>
      <c r="U18" s="24" t="s">
        <v>40</v>
      </c>
      <c r="V18" s="24" t="s">
        <v>41</v>
      </c>
      <c r="W18" s="24" t="s">
        <v>42</v>
      </c>
      <c r="X18" s="24" t="s">
        <v>43</v>
      </c>
      <c r="Y18" s="24" t="s">
        <v>44</v>
      </c>
      <c r="Z18" s="24" t="s">
        <v>45</v>
      </c>
      <c r="AA18" s="24" t="s">
        <v>46</v>
      </c>
      <c r="AB18" s="24" t="s">
        <v>47</v>
      </c>
      <c r="AC18" s="24" t="s">
        <v>48</v>
      </c>
      <c r="AD18" s="24" t="s">
        <v>49</v>
      </c>
      <c r="AE18" s="24" t="s">
        <v>50</v>
      </c>
    </row>
    <row r="19" spans="2:31" s="7" customFormat="1" ht="12" customHeight="1">
      <c r="B19" s="59"/>
      <c r="C19" s="60"/>
      <c r="D19" s="60"/>
      <c r="E19" s="60"/>
      <c r="F19" s="60"/>
      <c r="G19" s="60"/>
      <c r="H19" s="60"/>
      <c r="I19" s="60"/>
      <c r="J19" s="60"/>
      <c r="K19" s="1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</row>
    <row r="20" spans="2:31" s="13" customFormat="1" ht="12.75">
      <c r="B20" s="78" t="s">
        <v>62</v>
      </c>
      <c r="C20" s="79"/>
      <c r="D20" s="79"/>
      <c r="E20" s="79"/>
      <c r="F20" s="79"/>
      <c r="G20" s="79"/>
      <c r="H20" s="79"/>
      <c r="I20" s="79"/>
      <c r="J20" s="79"/>
      <c r="K20" s="41" t="s">
        <v>121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0.817484</v>
      </c>
      <c r="AE20" s="42">
        <v>0.817484</v>
      </c>
    </row>
    <row r="21" spans="2:31" s="13" customFormat="1" ht="12.75">
      <c r="B21" s="75" t="s">
        <v>63</v>
      </c>
      <c r="C21" s="76"/>
      <c r="D21" s="76"/>
      <c r="E21" s="76"/>
      <c r="F21" s="76"/>
      <c r="G21" s="76"/>
      <c r="H21" s="76"/>
      <c r="I21" s="76"/>
      <c r="J21" s="77"/>
      <c r="K21" s="41" t="s">
        <v>121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22.378276999999997</v>
      </c>
      <c r="AE21" s="42">
        <v>22.378276999999997</v>
      </c>
    </row>
    <row r="22" spans="2:31" s="13" customFormat="1" ht="23.25" customHeight="1">
      <c r="B22" s="75" t="s">
        <v>64</v>
      </c>
      <c r="C22" s="76"/>
      <c r="D22" s="76"/>
      <c r="E22" s="76"/>
      <c r="F22" s="76"/>
      <c r="G22" s="76"/>
      <c r="H22" s="76"/>
      <c r="I22" s="76"/>
      <c r="J22" s="77"/>
      <c r="K22" s="41" t="s">
        <v>121</v>
      </c>
      <c r="L22" s="42">
        <v>11.469358</v>
      </c>
      <c r="M22" s="42">
        <v>2.3867949999999998</v>
      </c>
      <c r="N22" s="42">
        <v>0</v>
      </c>
      <c r="O22" s="42">
        <v>4.389365000000001</v>
      </c>
      <c r="P22" s="42">
        <v>0</v>
      </c>
      <c r="Q22" s="42">
        <v>0</v>
      </c>
      <c r="R22" s="42">
        <v>2.766749</v>
      </c>
      <c r="S22" s="42">
        <v>0.024211999999999997</v>
      </c>
      <c r="T22" s="42">
        <v>7.231327</v>
      </c>
      <c r="U22" s="42">
        <v>0.824933</v>
      </c>
      <c r="V22" s="42">
        <v>4.670412</v>
      </c>
      <c r="W22" s="42">
        <v>11.684354</v>
      </c>
      <c r="X22" s="42">
        <v>9.013365</v>
      </c>
      <c r="Y22" s="42">
        <v>11.144185</v>
      </c>
      <c r="Z22" s="42">
        <v>6.135123</v>
      </c>
      <c r="AA22" s="42">
        <v>9.186188</v>
      </c>
      <c r="AB22" s="42">
        <v>14.169873</v>
      </c>
      <c r="AC22" s="42">
        <v>38.097055999999995</v>
      </c>
      <c r="AD22" s="42">
        <v>57.662043000000004</v>
      </c>
      <c r="AE22" s="42">
        <v>190.85533800000002</v>
      </c>
    </row>
    <row r="23" spans="2:31" s="13" customFormat="1" ht="22.5" customHeight="1">
      <c r="B23" s="75" t="s">
        <v>65</v>
      </c>
      <c r="C23" s="76"/>
      <c r="D23" s="76"/>
      <c r="E23" s="76"/>
      <c r="F23" s="76"/>
      <c r="G23" s="76"/>
      <c r="H23" s="76"/>
      <c r="I23" s="76"/>
      <c r="J23" s="77"/>
      <c r="K23" s="41" t="s">
        <v>121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35.554534</v>
      </c>
      <c r="U23" s="42">
        <v>0</v>
      </c>
      <c r="V23" s="42">
        <v>0</v>
      </c>
      <c r="W23" s="42">
        <v>14.435758</v>
      </c>
      <c r="X23" s="42">
        <v>64.674922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4.877765</v>
      </c>
      <c r="AE23" s="42">
        <v>119.542979</v>
      </c>
    </row>
    <row r="24" spans="2:31" s="13" customFormat="1" ht="24.75" customHeight="1">
      <c r="B24" s="75" t="s">
        <v>66</v>
      </c>
      <c r="C24" s="76"/>
      <c r="D24" s="76"/>
      <c r="E24" s="76"/>
      <c r="F24" s="76"/>
      <c r="G24" s="76"/>
      <c r="H24" s="76"/>
      <c r="I24" s="76"/>
      <c r="J24" s="77"/>
      <c r="K24" s="41" t="s">
        <v>121</v>
      </c>
      <c r="L24" s="42">
        <v>11.371982000000001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11.371982000000001</v>
      </c>
    </row>
    <row r="25" spans="2:31" s="13" customFormat="1" ht="25.5" customHeight="1">
      <c r="B25" s="75" t="s">
        <v>67</v>
      </c>
      <c r="C25" s="76"/>
      <c r="D25" s="76"/>
      <c r="E25" s="76"/>
      <c r="F25" s="76"/>
      <c r="G25" s="76"/>
      <c r="H25" s="76"/>
      <c r="I25" s="76"/>
      <c r="J25" s="77"/>
      <c r="K25" s="41" t="s">
        <v>121</v>
      </c>
      <c r="L25" s="42">
        <v>0</v>
      </c>
      <c r="M25" s="42">
        <v>0</v>
      </c>
      <c r="N25" s="42">
        <v>7.976821</v>
      </c>
      <c r="O25" s="42">
        <v>2.443787</v>
      </c>
      <c r="P25" s="42">
        <v>101.01852500000001</v>
      </c>
      <c r="Q25" s="42">
        <v>165.55071199999998</v>
      </c>
      <c r="R25" s="42">
        <v>0.17159400000000002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0.00045400000000000003</v>
      </c>
      <c r="AC25" s="42">
        <v>0</v>
      </c>
      <c r="AD25" s="42">
        <v>0</v>
      </c>
      <c r="AE25" s="42">
        <v>277.16189299999996</v>
      </c>
    </row>
    <row r="26" spans="2:31" s="13" customFormat="1" ht="22.5" customHeight="1">
      <c r="B26" s="75" t="s">
        <v>68</v>
      </c>
      <c r="C26" s="76"/>
      <c r="D26" s="76"/>
      <c r="E26" s="76"/>
      <c r="F26" s="76"/>
      <c r="G26" s="76"/>
      <c r="H26" s="76"/>
      <c r="I26" s="76"/>
      <c r="J26" s="77"/>
      <c r="K26" s="41" t="s">
        <v>121</v>
      </c>
      <c r="L26" s="42">
        <v>0</v>
      </c>
      <c r="M26" s="42">
        <v>0</v>
      </c>
      <c r="N26" s="42">
        <v>0</v>
      </c>
      <c r="O26" s="42">
        <v>0</v>
      </c>
      <c r="P26" s="42">
        <v>5.6780740000000005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5.6780740000000005</v>
      </c>
    </row>
    <row r="27" spans="2:31" s="13" customFormat="1" ht="24" customHeight="1">
      <c r="B27" s="75" t="s">
        <v>69</v>
      </c>
      <c r="C27" s="76"/>
      <c r="D27" s="76"/>
      <c r="E27" s="76"/>
      <c r="F27" s="76"/>
      <c r="G27" s="76"/>
      <c r="H27" s="76"/>
      <c r="I27" s="76"/>
      <c r="J27" s="77"/>
      <c r="K27" s="41" t="s">
        <v>121</v>
      </c>
      <c r="L27" s="42">
        <v>0</v>
      </c>
      <c r="M27" s="42">
        <v>0</v>
      </c>
      <c r="N27" s="42">
        <v>0</v>
      </c>
      <c r="O27" s="42">
        <v>0</v>
      </c>
      <c r="P27" s="42">
        <v>4.024098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4.024098</v>
      </c>
    </row>
    <row r="28" spans="2:31" s="13" customFormat="1" ht="12.75">
      <c r="B28" s="75" t="s">
        <v>70</v>
      </c>
      <c r="C28" s="76"/>
      <c r="D28" s="76"/>
      <c r="E28" s="76"/>
      <c r="F28" s="76"/>
      <c r="G28" s="76"/>
      <c r="H28" s="76"/>
      <c r="I28" s="76"/>
      <c r="J28" s="77"/>
      <c r="K28" s="41" t="s">
        <v>121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0.029528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0.029528</v>
      </c>
    </row>
    <row r="29" spans="2:31" s="13" customFormat="1" ht="12.75">
      <c r="B29" s="75" t="s">
        <v>71</v>
      </c>
      <c r="C29" s="76"/>
      <c r="D29" s="76"/>
      <c r="E29" s="76"/>
      <c r="F29" s="76"/>
      <c r="G29" s="76"/>
      <c r="H29" s="76"/>
      <c r="I29" s="76"/>
      <c r="J29" s="77"/>
      <c r="K29" s="41" t="s">
        <v>121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9.050769</v>
      </c>
      <c r="AD29" s="42">
        <v>30.192202</v>
      </c>
      <c r="AE29" s="42">
        <v>39.242971000000004</v>
      </c>
    </row>
    <row r="30" spans="2:31" s="13" customFormat="1" ht="12.75">
      <c r="B30" s="75" t="s">
        <v>72</v>
      </c>
      <c r="C30" s="76"/>
      <c r="D30" s="76"/>
      <c r="E30" s="76"/>
      <c r="F30" s="76"/>
      <c r="G30" s="76"/>
      <c r="H30" s="76"/>
      <c r="I30" s="76"/>
      <c r="J30" s="77"/>
      <c r="K30" s="41" t="s">
        <v>121</v>
      </c>
      <c r="L30" s="42">
        <v>0</v>
      </c>
      <c r="M30" s="42">
        <v>0</v>
      </c>
      <c r="N30" s="42">
        <v>0</v>
      </c>
      <c r="O30" s="42">
        <v>0</v>
      </c>
      <c r="P30" s="42">
        <v>48.553037</v>
      </c>
      <c r="Q30" s="42">
        <v>11.015859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59.568896</v>
      </c>
    </row>
    <row r="31" spans="2:31" s="13" customFormat="1" ht="12.75">
      <c r="B31" s="75" t="s">
        <v>73</v>
      </c>
      <c r="C31" s="76"/>
      <c r="D31" s="76"/>
      <c r="E31" s="76"/>
      <c r="F31" s="76"/>
      <c r="G31" s="76"/>
      <c r="H31" s="76"/>
      <c r="I31" s="76"/>
      <c r="J31" s="77"/>
      <c r="K31" s="41" t="s">
        <v>121</v>
      </c>
      <c r="L31" s="42">
        <v>26.788607000000003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14.951459999999999</v>
      </c>
      <c r="T31" s="42">
        <v>10.159885000000001</v>
      </c>
      <c r="U31" s="42">
        <v>6.899767000000001</v>
      </c>
      <c r="V31" s="42">
        <v>0.061096000000000004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58.860815</v>
      </c>
    </row>
    <row r="32" spans="2:31" s="13" customFormat="1" ht="12.75">
      <c r="B32" s="75" t="s">
        <v>74</v>
      </c>
      <c r="C32" s="76"/>
      <c r="D32" s="76"/>
      <c r="E32" s="76"/>
      <c r="F32" s="76"/>
      <c r="G32" s="76"/>
      <c r="H32" s="76"/>
      <c r="I32" s="76"/>
      <c r="J32" s="77"/>
      <c r="K32" s="41" t="s">
        <v>121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3.483948</v>
      </c>
      <c r="AC32" s="42">
        <v>3.515102</v>
      </c>
      <c r="AD32" s="42">
        <v>0</v>
      </c>
      <c r="AE32" s="42">
        <v>6.9990499999999995</v>
      </c>
    </row>
    <row r="33" spans="2:31" s="13" customFormat="1" ht="12.75">
      <c r="B33" s="75" t="s">
        <v>75</v>
      </c>
      <c r="C33" s="76"/>
      <c r="D33" s="76"/>
      <c r="E33" s="76"/>
      <c r="F33" s="76"/>
      <c r="G33" s="76"/>
      <c r="H33" s="76"/>
      <c r="I33" s="76"/>
      <c r="J33" s="77"/>
      <c r="K33" s="41" t="s">
        <v>121</v>
      </c>
      <c r="L33" s="42">
        <v>76.098119</v>
      </c>
      <c r="M33" s="42">
        <v>13.404160999999998</v>
      </c>
      <c r="N33" s="42">
        <v>0</v>
      </c>
      <c r="O33" s="42">
        <v>34.157019</v>
      </c>
      <c r="P33" s="42">
        <v>17.025966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0.12533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140.810595</v>
      </c>
    </row>
    <row r="34" spans="2:31" s="13" customFormat="1" ht="12.75">
      <c r="B34" s="75" t="s">
        <v>76</v>
      </c>
      <c r="C34" s="76"/>
      <c r="D34" s="76"/>
      <c r="E34" s="76"/>
      <c r="F34" s="76"/>
      <c r="G34" s="76"/>
      <c r="H34" s="76"/>
      <c r="I34" s="76"/>
      <c r="J34" s="77"/>
      <c r="K34" s="41" t="s">
        <v>121</v>
      </c>
      <c r="L34" s="42">
        <v>0</v>
      </c>
      <c r="M34" s="42">
        <v>0</v>
      </c>
      <c r="N34" s="42">
        <v>0</v>
      </c>
      <c r="O34" s="42">
        <v>0</v>
      </c>
      <c r="P34" s="42">
        <v>9.227207</v>
      </c>
      <c r="Q34" s="42">
        <v>4.5164089999999995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13.743616</v>
      </c>
    </row>
    <row r="35" spans="2:31" s="13" customFormat="1" ht="12.75">
      <c r="B35" s="75" t="s">
        <v>77</v>
      </c>
      <c r="C35" s="76"/>
      <c r="D35" s="76"/>
      <c r="E35" s="76"/>
      <c r="F35" s="76"/>
      <c r="G35" s="76"/>
      <c r="H35" s="76"/>
      <c r="I35" s="76"/>
      <c r="J35" s="77"/>
      <c r="K35" s="41" t="s">
        <v>121</v>
      </c>
      <c r="L35" s="42">
        <v>25.640303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25.640303</v>
      </c>
    </row>
    <row r="36" spans="2:31" s="13" customFormat="1" ht="12.75">
      <c r="B36" s="75" t="s">
        <v>78</v>
      </c>
      <c r="C36" s="76"/>
      <c r="D36" s="76"/>
      <c r="E36" s="76"/>
      <c r="F36" s="76"/>
      <c r="G36" s="76"/>
      <c r="H36" s="76"/>
      <c r="I36" s="76"/>
      <c r="J36" s="77"/>
      <c r="K36" s="41" t="s">
        <v>121</v>
      </c>
      <c r="L36" s="42">
        <v>0</v>
      </c>
      <c r="M36" s="42">
        <v>0</v>
      </c>
      <c r="N36" s="42">
        <v>12.238439000000001</v>
      </c>
      <c r="O36" s="42">
        <v>10.077126</v>
      </c>
      <c r="P36" s="42">
        <v>0.692174</v>
      </c>
      <c r="Q36" s="42">
        <v>8.684564</v>
      </c>
      <c r="R36" s="42">
        <v>11.960327999999999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19.522997</v>
      </c>
      <c r="AC36" s="42">
        <v>0</v>
      </c>
      <c r="AD36" s="42">
        <v>0</v>
      </c>
      <c r="AE36" s="42">
        <v>63.175627999999996</v>
      </c>
    </row>
    <row r="38" spans="2:30" s="14" customFormat="1" ht="39.75" customHeight="1">
      <c r="B38" s="4"/>
      <c r="C38" s="15"/>
      <c r="D38" s="15"/>
      <c r="E38" s="15"/>
      <c r="F38" s="15"/>
      <c r="G38" s="15"/>
      <c r="H38" s="15"/>
      <c r="I38" s="15"/>
      <c r="J38" s="15"/>
      <c r="K38" s="15"/>
      <c r="L38" s="43" t="s">
        <v>79</v>
      </c>
      <c r="M38" s="43" t="s">
        <v>80</v>
      </c>
      <c r="N38" s="43" t="s">
        <v>81</v>
      </c>
      <c r="O38" s="80" t="s">
        <v>82</v>
      </c>
      <c r="P38" s="81"/>
      <c r="Q38" s="43" t="s">
        <v>109</v>
      </c>
      <c r="R38" s="43" t="s">
        <v>110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2:38" ht="12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4" t="s">
        <v>83</v>
      </c>
      <c r="M39" s="44" t="s">
        <v>84</v>
      </c>
      <c r="N39" s="45" t="s">
        <v>85</v>
      </c>
      <c r="O39" s="75" t="s">
        <v>66</v>
      </c>
      <c r="P39" s="82"/>
      <c r="Q39" s="46">
        <v>1137.1982</v>
      </c>
      <c r="R39" s="47">
        <f>(Q39/100)</f>
        <v>11.371982000000001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2:38" ht="22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4" t="s">
        <v>83</v>
      </c>
      <c r="M40" s="44" t="s">
        <v>84</v>
      </c>
      <c r="N40" s="45" t="s">
        <v>86</v>
      </c>
      <c r="O40" s="75" t="s">
        <v>70</v>
      </c>
      <c r="P40" s="82"/>
      <c r="Q40" s="48">
        <v>2.9528</v>
      </c>
      <c r="R40" s="47">
        <f aca="true" t="shared" si="0" ref="R40:R55">(Q40/100)</f>
        <v>0.029528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2:38" ht="22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4" t="s">
        <v>83</v>
      </c>
      <c r="M41" s="44" t="s">
        <v>84</v>
      </c>
      <c r="N41" s="45" t="s">
        <v>87</v>
      </c>
      <c r="O41" s="75" t="s">
        <v>77</v>
      </c>
      <c r="P41" s="82"/>
      <c r="Q41" s="48">
        <v>2564.0303</v>
      </c>
      <c r="R41" s="47">
        <f t="shared" si="0"/>
        <v>25.640303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2:38" ht="33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4" t="s">
        <v>88</v>
      </c>
      <c r="M42" s="44" t="s">
        <v>89</v>
      </c>
      <c r="N42" s="45" t="s">
        <v>90</v>
      </c>
      <c r="O42" s="75" t="s">
        <v>64</v>
      </c>
      <c r="P42" s="82"/>
      <c r="Q42" s="48">
        <v>31808.4615</v>
      </c>
      <c r="R42" s="47">
        <f t="shared" si="0"/>
        <v>318.084615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2:38" ht="12.7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4" t="s">
        <v>88</v>
      </c>
      <c r="M43" s="44" t="s">
        <v>89</v>
      </c>
      <c r="N43" s="45" t="s">
        <v>91</v>
      </c>
      <c r="O43" s="75" t="s">
        <v>73</v>
      </c>
      <c r="P43" s="82"/>
      <c r="Q43" s="48">
        <v>5886.1962</v>
      </c>
      <c r="R43" s="47">
        <f t="shared" si="0"/>
        <v>58.861962000000005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2:38" ht="12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4" t="s">
        <v>88</v>
      </c>
      <c r="M44" s="44" t="s">
        <v>89</v>
      </c>
      <c r="N44" s="45" t="s">
        <v>92</v>
      </c>
      <c r="O44" s="75" t="s">
        <v>75</v>
      </c>
      <c r="P44" s="82"/>
      <c r="Q44" s="48">
        <v>14081.3316</v>
      </c>
      <c r="R44" s="47">
        <f t="shared" si="0"/>
        <v>140.813316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2:38" ht="22.5">
      <c r="B45" s="4"/>
      <c r="C45" s="4"/>
      <c r="D45" s="4"/>
      <c r="E45" s="4"/>
      <c r="F45" s="4"/>
      <c r="G45" s="4"/>
      <c r="H45" s="4"/>
      <c r="I45" s="4"/>
      <c r="J45" s="4"/>
      <c r="K45" s="4"/>
      <c r="L45" s="44" t="s">
        <v>88</v>
      </c>
      <c r="M45" s="44" t="s">
        <v>93</v>
      </c>
      <c r="N45" s="45" t="s">
        <v>94</v>
      </c>
      <c r="O45" s="75" t="s">
        <v>65</v>
      </c>
      <c r="P45" s="82"/>
      <c r="Q45" s="48">
        <v>11954.2979</v>
      </c>
      <c r="R45" s="47">
        <f t="shared" si="0"/>
        <v>119.542979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2:38" ht="22.5">
      <c r="B46" s="4"/>
      <c r="C46" s="4"/>
      <c r="D46" s="4"/>
      <c r="E46" s="4"/>
      <c r="F46" s="4"/>
      <c r="G46" s="4"/>
      <c r="H46" s="4"/>
      <c r="I46" s="4"/>
      <c r="J46" s="4"/>
      <c r="K46" s="4"/>
      <c r="L46" s="44" t="s">
        <v>88</v>
      </c>
      <c r="M46" s="44" t="s">
        <v>95</v>
      </c>
      <c r="N46" s="45" t="s">
        <v>96</v>
      </c>
      <c r="O46" s="75" t="s">
        <v>67</v>
      </c>
      <c r="P46" s="82"/>
      <c r="Q46" s="48">
        <v>27716.1893</v>
      </c>
      <c r="R46" s="47">
        <f t="shared" si="0"/>
        <v>277.16189299999996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2:38" ht="12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4" t="s">
        <v>88</v>
      </c>
      <c r="M47" s="44" t="s">
        <v>95</v>
      </c>
      <c r="N47" s="45" t="s">
        <v>97</v>
      </c>
      <c r="O47" s="75" t="s">
        <v>71</v>
      </c>
      <c r="P47" s="82"/>
      <c r="Q47" s="48">
        <v>3924.2971</v>
      </c>
      <c r="R47" s="47">
        <f t="shared" si="0"/>
        <v>39.242971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2:38" ht="12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4" t="s">
        <v>88</v>
      </c>
      <c r="M48" s="44" t="s">
        <v>95</v>
      </c>
      <c r="N48" s="45" t="s">
        <v>98</v>
      </c>
      <c r="O48" s="75" t="s">
        <v>62</v>
      </c>
      <c r="P48" s="82"/>
      <c r="Q48" s="48">
        <v>81.7484</v>
      </c>
      <c r="R48" s="47">
        <f t="shared" si="0"/>
        <v>0.817484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2:38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4" t="s">
        <v>88</v>
      </c>
      <c r="M49" s="44" t="s">
        <v>95</v>
      </c>
      <c r="N49" s="45" t="s">
        <v>98</v>
      </c>
      <c r="O49" s="75" t="s">
        <v>63</v>
      </c>
      <c r="P49" s="82"/>
      <c r="Q49" s="48">
        <v>2237.8277</v>
      </c>
      <c r="R49" s="47">
        <f t="shared" si="0"/>
        <v>22.378276999999997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2:38" ht="12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4" t="s">
        <v>88</v>
      </c>
      <c r="M50" s="44" t="s">
        <v>95</v>
      </c>
      <c r="N50" s="45" t="s">
        <v>99</v>
      </c>
      <c r="O50" s="75" t="s">
        <v>72</v>
      </c>
      <c r="P50" s="82"/>
      <c r="Q50" s="48">
        <v>5956.8896</v>
      </c>
      <c r="R50" s="47">
        <f t="shared" si="0"/>
        <v>59.568896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2:38" ht="12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4" t="s">
        <v>88</v>
      </c>
      <c r="M51" s="44" t="s">
        <v>95</v>
      </c>
      <c r="N51" s="45" t="s">
        <v>100</v>
      </c>
      <c r="O51" s="75" t="s">
        <v>74</v>
      </c>
      <c r="P51" s="82"/>
      <c r="Q51" s="48">
        <v>699.905</v>
      </c>
      <c r="R51" s="47">
        <f t="shared" si="0"/>
        <v>6.9990499999999995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2:38" ht="12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4" t="s">
        <v>88</v>
      </c>
      <c r="M52" s="44" t="s">
        <v>95</v>
      </c>
      <c r="N52" s="45" t="s">
        <v>101</v>
      </c>
      <c r="O52" s="75" t="s">
        <v>78</v>
      </c>
      <c r="P52" s="82"/>
      <c r="Q52" s="48">
        <v>6317.5628</v>
      </c>
      <c r="R52" s="47">
        <f t="shared" si="0"/>
        <v>63.175627999999996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2:38" ht="22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4" t="s">
        <v>88</v>
      </c>
      <c r="M53" s="44" t="s">
        <v>102</v>
      </c>
      <c r="N53" s="45" t="s">
        <v>103</v>
      </c>
      <c r="O53" s="75" t="s">
        <v>68</v>
      </c>
      <c r="P53" s="82"/>
      <c r="Q53" s="48">
        <v>567.8074</v>
      </c>
      <c r="R53" s="47">
        <f t="shared" si="0"/>
        <v>5.6780740000000005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2:38" ht="22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4" t="s">
        <v>88</v>
      </c>
      <c r="M54" s="44" t="s">
        <v>104</v>
      </c>
      <c r="N54" s="45" t="s">
        <v>105</v>
      </c>
      <c r="O54" s="75" t="s">
        <v>69</v>
      </c>
      <c r="P54" s="82"/>
      <c r="Q54" s="48">
        <v>402.4098</v>
      </c>
      <c r="R54" s="47">
        <f t="shared" si="0"/>
        <v>4.024098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2:38" ht="12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4" t="s">
        <v>88</v>
      </c>
      <c r="M55" s="44" t="s">
        <v>104</v>
      </c>
      <c r="N55" s="45" t="s">
        <v>106</v>
      </c>
      <c r="O55" s="75" t="s">
        <v>76</v>
      </c>
      <c r="P55" s="82"/>
      <c r="Q55" s="48">
        <v>1374.3616</v>
      </c>
      <c r="R55" s="47">
        <f t="shared" si="0"/>
        <v>13.743616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2:38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16"/>
      <c r="M56" s="16"/>
      <c r="N56" s="16"/>
      <c r="O56" s="16"/>
      <c r="P56" s="16"/>
      <c r="Q56" s="16"/>
      <c r="S56" s="18"/>
      <c r="T56" s="18"/>
      <c r="U56" s="18"/>
      <c r="V56" s="18"/>
      <c r="W56" s="18"/>
      <c r="X56" s="19"/>
      <c r="Y56" s="20"/>
      <c r="Z56" s="19"/>
      <c r="AA56" s="19"/>
      <c r="AB56" s="20"/>
      <c r="AC56" s="19"/>
      <c r="AD56" s="18"/>
      <c r="AE56" s="19"/>
      <c r="AF56" s="19"/>
      <c r="AG56" s="19"/>
      <c r="AH56" s="19"/>
      <c r="AI56" s="19"/>
      <c r="AJ56" s="19"/>
      <c r="AK56" s="19"/>
      <c r="AL56" s="19"/>
    </row>
    <row r="57" spans="2:3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89" t="s">
        <v>107</v>
      </c>
      <c r="M57" s="90"/>
      <c r="N57" s="90"/>
      <c r="O57" s="90"/>
      <c r="P57" s="90"/>
      <c r="Q57" s="90"/>
      <c r="R57" s="91"/>
      <c r="S57" s="21"/>
      <c r="T57" s="21"/>
      <c r="U57" s="18"/>
      <c r="V57" s="18"/>
      <c r="W57" s="18"/>
      <c r="X57" s="19"/>
      <c r="Y57" s="20"/>
      <c r="Z57" s="19"/>
      <c r="AA57" s="19"/>
      <c r="AB57" s="20"/>
      <c r="AC57" s="19"/>
      <c r="AD57" s="18"/>
      <c r="AE57" s="19"/>
      <c r="AF57" s="19"/>
      <c r="AG57" s="19"/>
      <c r="AH57" s="19"/>
      <c r="AI57" s="19"/>
      <c r="AJ57" s="19"/>
      <c r="AK57" s="19"/>
      <c r="AL57" s="19"/>
    </row>
    <row r="58" spans="2:38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86" t="s">
        <v>115</v>
      </c>
      <c r="M58" s="87"/>
      <c r="N58" s="87"/>
      <c r="O58" s="87"/>
      <c r="P58" s="87"/>
      <c r="Q58" s="87"/>
      <c r="R58" s="88"/>
      <c r="S58" s="21"/>
      <c r="T58" s="21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9"/>
      <c r="AF58" s="19"/>
      <c r="AG58" s="19"/>
      <c r="AH58" s="19"/>
      <c r="AI58" s="19"/>
      <c r="AJ58" s="19"/>
      <c r="AK58" s="19"/>
      <c r="AL58" s="19"/>
    </row>
    <row r="59" spans="2:38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86" t="s">
        <v>116</v>
      </c>
      <c r="M59" s="87"/>
      <c r="N59" s="87"/>
      <c r="O59" s="87"/>
      <c r="P59" s="87"/>
      <c r="Q59" s="87"/>
      <c r="R59" s="88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2:38" ht="25.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86" t="s">
        <v>117</v>
      </c>
      <c r="M60" s="87"/>
      <c r="N60" s="87"/>
      <c r="O60" s="87"/>
      <c r="P60" s="87"/>
      <c r="Q60" s="87"/>
      <c r="R60" s="88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2:38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86" t="s">
        <v>118</v>
      </c>
      <c r="M61" s="87"/>
      <c r="N61" s="87"/>
      <c r="O61" s="87"/>
      <c r="P61" s="87"/>
      <c r="Q61" s="87"/>
      <c r="R61" s="88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2:38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83" t="s">
        <v>119</v>
      </c>
      <c r="M62" s="84"/>
      <c r="N62" s="84"/>
      <c r="O62" s="84"/>
      <c r="P62" s="84"/>
      <c r="Q62" s="84"/>
      <c r="R62" s="85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</sheetData>
  <mergeCells count="71">
    <mergeCell ref="O54:P54"/>
    <mergeCell ref="O55:P55"/>
    <mergeCell ref="L57:R57"/>
    <mergeCell ref="L58:R58"/>
    <mergeCell ref="L62:R62"/>
    <mergeCell ref="L59:R59"/>
    <mergeCell ref="L60:R60"/>
    <mergeCell ref="L61:R61"/>
    <mergeCell ref="O51:P51"/>
    <mergeCell ref="O52:P52"/>
    <mergeCell ref="O53:P53"/>
    <mergeCell ref="O46:P46"/>
    <mergeCell ref="O47:P47"/>
    <mergeCell ref="O48:P48"/>
    <mergeCell ref="O49:P49"/>
    <mergeCell ref="O50:P50"/>
    <mergeCell ref="O42:P42"/>
    <mergeCell ref="O43:P43"/>
    <mergeCell ref="O44:P44"/>
    <mergeCell ref="O45:P45"/>
    <mergeCell ref="O38:P38"/>
    <mergeCell ref="O39:P39"/>
    <mergeCell ref="O40:P40"/>
    <mergeCell ref="O41:P41"/>
    <mergeCell ref="B20:J20"/>
    <mergeCell ref="B21:J21"/>
    <mergeCell ref="B22:J22"/>
    <mergeCell ref="B23:J23"/>
    <mergeCell ref="B24:J24"/>
    <mergeCell ref="B25:J25"/>
    <mergeCell ref="B34:J34"/>
    <mergeCell ref="B35:J35"/>
    <mergeCell ref="B26:J26"/>
    <mergeCell ref="B27:J27"/>
    <mergeCell ref="B28:J28"/>
    <mergeCell ref="B29:J29"/>
    <mergeCell ref="B36:J36"/>
    <mergeCell ref="B30:J30"/>
    <mergeCell ref="B31:J31"/>
    <mergeCell ref="B32:J32"/>
    <mergeCell ref="B33:J33"/>
    <mergeCell ref="A1:P1"/>
    <mergeCell ref="A2:P2"/>
    <mergeCell ref="A3:P3"/>
    <mergeCell ref="A4:P4"/>
    <mergeCell ref="A6:E6"/>
    <mergeCell ref="F6:H6"/>
    <mergeCell ref="J6:K6"/>
    <mergeCell ref="L16:L17"/>
    <mergeCell ref="J10:K10"/>
    <mergeCell ref="M16:M17"/>
    <mergeCell ref="N16:N17"/>
    <mergeCell ref="O16:O17"/>
    <mergeCell ref="P16:P17"/>
    <mergeCell ref="V16:V17"/>
    <mergeCell ref="W16:W17"/>
    <mergeCell ref="X16:X17"/>
    <mergeCell ref="Q16:Q17"/>
    <mergeCell ref="R16:R17"/>
    <mergeCell ref="S16:S17"/>
    <mergeCell ref="T16:T17"/>
    <mergeCell ref="B19:J19"/>
    <mergeCell ref="AC16:AC17"/>
    <mergeCell ref="AD16:AD17"/>
    <mergeCell ref="AE16:AE17"/>
    <mergeCell ref="B18:J18"/>
    <mergeCell ref="Y16:Y17"/>
    <mergeCell ref="Z16:Z17"/>
    <mergeCell ref="AA16:AA17"/>
    <mergeCell ref="AB16:AB17"/>
    <mergeCell ref="U16:U17"/>
  </mergeCells>
  <printOptions/>
  <pageMargins left="0.75" right="0.75" top="1" bottom="1" header="0" footer="0"/>
  <pageSetup horizontalDpi="600" verticalDpi="600" orientation="landscape" paperSize="124" scale="45" r:id="rId3"/>
  <legacyDrawing r:id="rId2"/>
  <oleObjects>
    <oleObject progId="" shapeId="1139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tabSelected="1" workbookViewId="0" topLeftCell="A1">
      <selection activeCell="K11" sqref="K11"/>
    </sheetView>
  </sheetViews>
  <sheetFormatPr defaultColWidth="11.421875" defaultRowHeight="12.75"/>
  <cols>
    <col min="1" max="9" width="2.7109375" style="0" customWidth="1"/>
    <col min="10" max="10" width="3.421875" style="0" customWidth="1"/>
    <col min="11" max="11" width="14.0039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2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16384" width="2.7109375" style="0" customWidth="1"/>
  </cols>
  <sheetData>
    <row r="1" spans="1:16" s="5" customFormat="1" ht="12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5" customFormat="1" ht="12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5" customFormat="1" ht="12">
      <c r="A3" s="73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5" customFormat="1" ht="12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6" spans="1:12" s="5" customFormat="1" ht="12.75">
      <c r="A6" s="65" t="s">
        <v>4</v>
      </c>
      <c r="B6" s="66"/>
      <c r="C6" s="66"/>
      <c r="D6" s="66"/>
      <c r="E6" s="67"/>
      <c r="F6" s="68"/>
      <c r="G6" s="69"/>
      <c r="H6" s="69"/>
      <c r="J6" s="70" t="s">
        <v>108</v>
      </c>
      <c r="K6" s="71"/>
      <c r="L6" s="6"/>
    </row>
    <row r="7" s="5" customFormat="1" ht="12"/>
    <row r="8" spans="1:41" s="29" customFormat="1" ht="12">
      <c r="A8" s="25" t="s">
        <v>5</v>
      </c>
      <c r="B8" s="26" t="s">
        <v>6</v>
      </c>
      <c r="C8" s="27"/>
      <c r="D8" s="27"/>
      <c r="E8" s="27"/>
      <c r="F8" s="27"/>
      <c r="G8" s="27"/>
      <c r="H8" s="27"/>
      <c r="I8" s="27"/>
      <c r="J8" s="27" t="s">
        <v>60</v>
      </c>
      <c r="K8" s="27"/>
      <c r="L8" s="27"/>
      <c r="M8" s="27"/>
      <c r="N8" s="27"/>
      <c r="O8" s="27"/>
      <c r="P8" s="27"/>
      <c r="Q8" s="27"/>
      <c r="R8" s="28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s="29" customFormat="1" ht="12">
      <c r="A9" s="25"/>
      <c r="B9" s="30" t="s">
        <v>7</v>
      </c>
      <c r="C9" s="31"/>
      <c r="D9" s="31"/>
      <c r="E9" s="31"/>
      <c r="F9" s="31"/>
      <c r="G9" s="31"/>
      <c r="H9" s="31"/>
      <c r="I9" s="31"/>
      <c r="J9" s="31" t="s">
        <v>52</v>
      </c>
      <c r="K9" s="31"/>
      <c r="L9" s="31"/>
      <c r="M9" s="31"/>
      <c r="N9" s="31"/>
      <c r="O9" s="31"/>
      <c r="P9" s="31"/>
      <c r="Q9" s="31"/>
      <c r="R9" s="32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s="29" customFormat="1" ht="12">
      <c r="A10" s="25"/>
      <c r="B10" s="30" t="s">
        <v>51</v>
      </c>
      <c r="C10" s="31"/>
      <c r="D10" s="31"/>
      <c r="E10" s="31"/>
      <c r="F10" s="31"/>
      <c r="G10" s="31"/>
      <c r="H10" s="31"/>
      <c r="I10" s="31"/>
      <c r="J10" s="92">
        <v>1999</v>
      </c>
      <c r="K10" s="92"/>
      <c r="L10" s="92"/>
      <c r="M10" s="31"/>
      <c r="N10" s="31"/>
      <c r="O10" s="31"/>
      <c r="P10" s="31"/>
      <c r="Q10" s="31"/>
      <c r="R10" s="32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s="29" customFormat="1" ht="12">
      <c r="A11" s="25"/>
      <c r="B11" s="30" t="s">
        <v>8</v>
      </c>
      <c r="C11" s="31"/>
      <c r="D11" s="31"/>
      <c r="E11" s="31"/>
      <c r="F11" s="31"/>
      <c r="G11" s="31"/>
      <c r="H11" s="31"/>
      <c r="I11" s="31"/>
      <c r="J11" s="31" t="s">
        <v>127</v>
      </c>
      <c r="K11" s="31"/>
      <c r="L11" s="31"/>
      <c r="M11" s="31"/>
      <c r="N11" s="31"/>
      <c r="O11" s="31"/>
      <c r="P11" s="31"/>
      <c r="Q11" s="31"/>
      <c r="R11" s="32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s="29" customFormat="1" ht="12.75">
      <c r="A12" s="25"/>
      <c r="B12" s="33" t="s">
        <v>9</v>
      </c>
      <c r="C12" s="34"/>
      <c r="D12" s="34"/>
      <c r="E12" s="34"/>
      <c r="F12" s="34"/>
      <c r="G12" s="34"/>
      <c r="H12" s="34"/>
      <c r="I12" s="34"/>
      <c r="J12" s="35" t="s">
        <v>61</v>
      </c>
      <c r="K12" s="34"/>
      <c r="L12" s="34"/>
      <c r="M12" s="34"/>
      <c r="N12" s="34"/>
      <c r="O12" s="34"/>
      <c r="P12" s="34"/>
      <c r="Q12" s="34"/>
      <c r="R12" s="36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9:24" ht="12.75">
      <c r="S13" s="4"/>
      <c r="V13" s="1"/>
      <c r="W13" s="1"/>
      <c r="X13" s="1"/>
    </row>
    <row r="14" spans="19:22" ht="12.75">
      <c r="S14" s="4"/>
      <c r="V14" s="1"/>
    </row>
    <row r="16" spans="12:31" s="2" customFormat="1" ht="12.75" customHeight="1">
      <c r="L16" s="61" t="s">
        <v>10</v>
      </c>
      <c r="M16" s="61" t="s">
        <v>11</v>
      </c>
      <c r="N16" s="61" t="s">
        <v>12</v>
      </c>
      <c r="O16" s="61" t="s">
        <v>13</v>
      </c>
      <c r="P16" s="61" t="s">
        <v>14</v>
      </c>
      <c r="Q16" s="61" t="s">
        <v>15</v>
      </c>
      <c r="R16" s="61" t="s">
        <v>16</v>
      </c>
      <c r="S16" s="61" t="s">
        <v>17</v>
      </c>
      <c r="T16" s="61" t="s">
        <v>18</v>
      </c>
      <c r="U16" s="61" t="s">
        <v>19</v>
      </c>
      <c r="V16" s="61" t="s">
        <v>20</v>
      </c>
      <c r="W16" s="61" t="s">
        <v>21</v>
      </c>
      <c r="X16" s="61" t="s">
        <v>22</v>
      </c>
      <c r="Y16" s="61" t="s">
        <v>23</v>
      </c>
      <c r="Z16" s="61" t="s">
        <v>24</v>
      </c>
      <c r="AA16" s="61" t="s">
        <v>25</v>
      </c>
      <c r="AB16" s="61" t="s">
        <v>26</v>
      </c>
      <c r="AC16" s="61" t="s">
        <v>27</v>
      </c>
      <c r="AD16" s="61" t="s">
        <v>28</v>
      </c>
      <c r="AE16" s="61" t="s">
        <v>29</v>
      </c>
    </row>
    <row r="17" spans="12:31" s="2" customFormat="1" ht="11.25"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2" customFormat="1" ht="22.5">
      <c r="A18" s="3"/>
      <c r="B18" s="62" t="s">
        <v>30</v>
      </c>
      <c r="C18" s="63"/>
      <c r="D18" s="63"/>
      <c r="E18" s="63"/>
      <c r="F18" s="63"/>
      <c r="G18" s="63"/>
      <c r="H18" s="63"/>
      <c r="I18" s="63"/>
      <c r="J18" s="64"/>
      <c r="K18" s="23" t="s">
        <v>53</v>
      </c>
      <c r="L18" s="24" t="s">
        <v>31</v>
      </c>
      <c r="M18" s="24" t="s">
        <v>32</v>
      </c>
      <c r="N18" s="24" t="s">
        <v>33</v>
      </c>
      <c r="O18" s="24" t="s">
        <v>34</v>
      </c>
      <c r="P18" s="24" t="s">
        <v>35</v>
      </c>
      <c r="Q18" s="24" t="s">
        <v>36</v>
      </c>
      <c r="R18" s="24" t="s">
        <v>37</v>
      </c>
      <c r="S18" s="24" t="s">
        <v>38</v>
      </c>
      <c r="T18" s="24" t="s">
        <v>39</v>
      </c>
      <c r="U18" s="24" t="s">
        <v>40</v>
      </c>
      <c r="V18" s="24" t="s">
        <v>41</v>
      </c>
      <c r="W18" s="24" t="s">
        <v>42</v>
      </c>
      <c r="X18" s="24" t="s">
        <v>43</v>
      </c>
      <c r="Y18" s="24" t="s">
        <v>44</v>
      </c>
      <c r="Z18" s="24" t="s">
        <v>45</v>
      </c>
      <c r="AA18" s="24" t="s">
        <v>46</v>
      </c>
      <c r="AB18" s="24" t="s">
        <v>47</v>
      </c>
      <c r="AC18" s="24" t="s">
        <v>48</v>
      </c>
      <c r="AD18" s="24" t="s">
        <v>49</v>
      </c>
      <c r="AE18" s="24" t="s">
        <v>50</v>
      </c>
    </row>
    <row r="19" spans="2:31" s="7" customFormat="1" ht="12" customHeight="1">
      <c r="B19" s="59"/>
      <c r="C19" s="60"/>
      <c r="D19" s="60"/>
      <c r="E19" s="60"/>
      <c r="F19" s="60"/>
      <c r="G19" s="60"/>
      <c r="H19" s="60"/>
      <c r="I19" s="60"/>
      <c r="J19" s="60"/>
      <c r="K19" s="1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</row>
    <row r="20" spans="2:31" s="10" customFormat="1" ht="12.75">
      <c r="B20" s="93" t="s">
        <v>54</v>
      </c>
      <c r="C20" s="94"/>
      <c r="D20" s="94"/>
      <c r="E20" s="94"/>
      <c r="F20" s="94"/>
      <c r="G20" s="94"/>
      <c r="H20" s="94"/>
      <c r="I20" s="94"/>
      <c r="J20" s="94"/>
      <c r="K20" s="37" t="s">
        <v>122</v>
      </c>
      <c r="L20" s="38">
        <v>18</v>
      </c>
      <c r="M20" s="38">
        <v>7</v>
      </c>
      <c r="N20" s="38">
        <v>4</v>
      </c>
      <c r="O20" s="38">
        <v>11</v>
      </c>
      <c r="P20" s="38">
        <v>18</v>
      </c>
      <c r="Q20" s="38">
        <v>21</v>
      </c>
      <c r="R20" s="38">
        <v>2</v>
      </c>
      <c r="S20" s="38">
        <v>18</v>
      </c>
      <c r="T20" s="38">
        <v>7</v>
      </c>
      <c r="U20" s="38">
        <v>4</v>
      </c>
      <c r="V20" s="38">
        <v>3</v>
      </c>
      <c r="W20" s="38">
        <v>2</v>
      </c>
      <c r="X20" s="38">
        <v>6</v>
      </c>
      <c r="Y20" s="38">
        <v>6</v>
      </c>
      <c r="Z20" s="38">
        <v>0</v>
      </c>
      <c r="AA20" s="38">
        <v>1</v>
      </c>
      <c r="AB20" s="38">
        <v>7</v>
      </c>
      <c r="AC20" s="38">
        <v>0</v>
      </c>
      <c r="AD20" s="38">
        <v>3</v>
      </c>
      <c r="AE20" s="39">
        <f aca="true" t="shared" si="0" ref="AE20:AE25">SUM(L20:AD20)</f>
        <v>138</v>
      </c>
    </row>
    <row r="21" spans="2:31" s="10" customFormat="1" ht="12.75">
      <c r="B21" s="93" t="s">
        <v>55</v>
      </c>
      <c r="C21" s="94"/>
      <c r="D21" s="94"/>
      <c r="E21" s="94"/>
      <c r="F21" s="94"/>
      <c r="G21" s="94"/>
      <c r="H21" s="94"/>
      <c r="I21" s="94"/>
      <c r="J21" s="94"/>
      <c r="K21" s="37" t="s">
        <v>123</v>
      </c>
      <c r="L21" s="38">
        <v>1</v>
      </c>
      <c r="M21" s="38">
        <v>2</v>
      </c>
      <c r="N21" s="38">
        <v>0</v>
      </c>
      <c r="O21" s="38">
        <v>7</v>
      </c>
      <c r="P21" s="38">
        <v>2</v>
      </c>
      <c r="Q21" s="38">
        <v>0</v>
      </c>
      <c r="R21" s="38">
        <v>0</v>
      </c>
      <c r="S21" s="38">
        <v>0</v>
      </c>
      <c r="T21" s="38">
        <v>0</v>
      </c>
      <c r="U21" s="38">
        <v>1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2</v>
      </c>
      <c r="AC21" s="38">
        <v>0</v>
      </c>
      <c r="AD21" s="38">
        <v>0</v>
      </c>
      <c r="AE21" s="39">
        <f t="shared" si="0"/>
        <v>15</v>
      </c>
    </row>
    <row r="22" spans="2:31" s="10" customFormat="1" ht="12.75">
      <c r="B22" s="93" t="s">
        <v>56</v>
      </c>
      <c r="C22" s="94"/>
      <c r="D22" s="94"/>
      <c r="E22" s="94"/>
      <c r="F22" s="94"/>
      <c r="G22" s="94"/>
      <c r="H22" s="94"/>
      <c r="I22" s="94"/>
      <c r="J22" s="94"/>
      <c r="K22" s="37" t="s">
        <v>124</v>
      </c>
      <c r="L22" s="38">
        <v>3</v>
      </c>
      <c r="M22" s="38">
        <v>0</v>
      </c>
      <c r="N22" s="38">
        <v>0</v>
      </c>
      <c r="O22" s="38">
        <v>1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2</v>
      </c>
      <c r="X22" s="38">
        <v>0</v>
      </c>
      <c r="Y22" s="38">
        <v>0</v>
      </c>
      <c r="Z22" s="38">
        <v>0</v>
      </c>
      <c r="AA22" s="38">
        <v>0</v>
      </c>
      <c r="AB22" s="38">
        <v>1</v>
      </c>
      <c r="AC22" s="38">
        <v>0</v>
      </c>
      <c r="AD22" s="38">
        <v>4</v>
      </c>
      <c r="AE22" s="39">
        <f t="shared" si="0"/>
        <v>11</v>
      </c>
    </row>
    <row r="23" spans="2:31" s="10" customFormat="1" ht="12.75">
      <c r="B23" s="93" t="s">
        <v>57</v>
      </c>
      <c r="C23" s="94"/>
      <c r="D23" s="94"/>
      <c r="E23" s="94"/>
      <c r="F23" s="94"/>
      <c r="G23" s="94"/>
      <c r="H23" s="94"/>
      <c r="I23" s="94"/>
      <c r="J23" s="94"/>
      <c r="K23" s="37" t="s">
        <v>125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9">
        <f t="shared" si="0"/>
        <v>0</v>
      </c>
    </row>
    <row r="24" spans="2:31" s="11" customFormat="1" ht="12.75">
      <c r="B24" s="93" t="s">
        <v>58</v>
      </c>
      <c r="C24" s="94"/>
      <c r="D24" s="94"/>
      <c r="E24" s="94"/>
      <c r="F24" s="94"/>
      <c r="G24" s="94"/>
      <c r="H24" s="94"/>
      <c r="I24" s="94"/>
      <c r="J24" s="94"/>
      <c r="K24" s="37" t="s">
        <v>126</v>
      </c>
      <c r="L24" s="38">
        <v>1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1</v>
      </c>
      <c r="V24" s="38">
        <v>1</v>
      </c>
      <c r="W24" s="38">
        <v>1</v>
      </c>
      <c r="X24" s="38">
        <v>1</v>
      </c>
      <c r="Y24" s="38">
        <v>1</v>
      </c>
      <c r="Z24" s="38">
        <v>1</v>
      </c>
      <c r="AA24" s="38">
        <v>1</v>
      </c>
      <c r="AB24" s="38">
        <v>1</v>
      </c>
      <c r="AC24" s="38">
        <v>1</v>
      </c>
      <c r="AD24" s="38">
        <v>1</v>
      </c>
      <c r="AE24" s="39">
        <f t="shared" si="0"/>
        <v>11</v>
      </c>
    </row>
    <row r="25" spans="2:31" s="10" customFormat="1" ht="12.75">
      <c r="B25" s="93" t="s">
        <v>59</v>
      </c>
      <c r="C25" s="94"/>
      <c r="D25" s="94"/>
      <c r="E25" s="94"/>
      <c r="F25" s="94"/>
      <c r="G25" s="94"/>
      <c r="H25" s="94"/>
      <c r="I25" s="94"/>
      <c r="J25" s="94"/>
      <c r="K25" s="40" t="s">
        <v>128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9">
        <f t="shared" si="0"/>
        <v>0</v>
      </c>
    </row>
  </sheetData>
  <mergeCells count="36">
    <mergeCell ref="B23:J23"/>
    <mergeCell ref="B24:J24"/>
    <mergeCell ref="B25:J25"/>
    <mergeCell ref="B19:J19"/>
    <mergeCell ref="B20:J20"/>
    <mergeCell ref="B21:J21"/>
    <mergeCell ref="B22:J22"/>
    <mergeCell ref="AC16:AC17"/>
    <mergeCell ref="AD16:AD17"/>
    <mergeCell ref="AE16:AE17"/>
    <mergeCell ref="Y16:Y17"/>
    <mergeCell ref="Z16:Z17"/>
    <mergeCell ref="AA16:AA17"/>
    <mergeCell ref="AB16:AB17"/>
    <mergeCell ref="U16:U17"/>
    <mergeCell ref="V16:V17"/>
    <mergeCell ref="W16:W17"/>
    <mergeCell ref="X16:X17"/>
    <mergeCell ref="Q16:Q17"/>
    <mergeCell ref="R16:R17"/>
    <mergeCell ref="S16:S17"/>
    <mergeCell ref="T16:T17"/>
    <mergeCell ref="M16:M17"/>
    <mergeCell ref="N16:N17"/>
    <mergeCell ref="O16:O17"/>
    <mergeCell ref="P16:P17"/>
    <mergeCell ref="J6:K6"/>
    <mergeCell ref="B18:J18"/>
    <mergeCell ref="A1:P1"/>
    <mergeCell ref="A2:P2"/>
    <mergeCell ref="A3:P3"/>
    <mergeCell ref="A4:P4"/>
    <mergeCell ref="A6:E6"/>
    <mergeCell ref="F6:H6"/>
    <mergeCell ref="J10:L10"/>
    <mergeCell ref="L16:L17"/>
  </mergeCells>
  <printOptions/>
  <pageMargins left="0.75" right="0.75" top="1" bottom="1" header="0" footer="0"/>
  <pageSetup horizontalDpi="600" verticalDpi="600" orientation="landscape" paperSize="124" scale="60" r:id="rId3"/>
  <legacyDrawing r:id="rId2"/>
  <oleObjects>
    <oleObject progId="" shapeId="1791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2007-07-25T21:48:59Z</cp:lastPrinted>
  <dcterms:created xsi:type="dcterms:W3CDTF">2005-09-23T17:17:30Z</dcterms:created>
  <dcterms:modified xsi:type="dcterms:W3CDTF">2007-07-25T21:50:29Z</dcterms:modified>
  <cp:category/>
  <cp:version/>
  <cp:contentType/>
  <cp:contentStatus/>
</cp:coreProperties>
</file>