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38-07" sheetId="1" r:id="rId1"/>
  </sheets>
  <definedNames>
    <definedName name="_xlnm.Print_Area" localSheetId="0">'Tabla 38-07'!$A$1:$AE$25</definedName>
  </definedNames>
  <calcPr fullCalcOnLoad="1"/>
</workbook>
</file>

<file path=xl/sharedStrings.xml><?xml version="1.0" encoding="utf-8"?>
<sst xmlns="http://schemas.openxmlformats.org/spreadsheetml/2006/main" count="70" uniqueCount="70">
  <si>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</si>
  <si>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</si>
  <si>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</si>
  <si>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</si>
  <si>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</si>
  <si>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</si>
  <si>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</si>
  <si>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</si>
  <si>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</si>
  <si>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</si>
  <si>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</si>
  <si>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</si>
  <si>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</si>
  <si>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</si>
  <si>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</si>
  <si>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</si>
  <si>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</si>
  <si>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</si>
  <si>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</si>
  <si>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</si>
  <si>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</si>
  <si>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</si>
  <si>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</si>
  <si>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</si>
  <si>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</si>
  <si>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</si>
  <si>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</si>
  <si>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</si>
  <si>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</si>
  <si>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</si>
  <si>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</si>
  <si>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0719</t>
  </si>
  <si>
    <t>0718</t>
  </si>
  <si>
    <t>0717</t>
  </si>
  <si>
    <t>0716</t>
  </si>
  <si>
    <t>0715</t>
  </si>
  <si>
    <t>0714</t>
  </si>
  <si>
    <t>07</t>
  </si>
  <si>
    <t>0713</t>
  </si>
  <si>
    <t>0712</t>
  </si>
  <si>
    <t>0711</t>
  </si>
  <si>
    <t>0710</t>
  </si>
  <si>
    <t>0709</t>
  </si>
  <si>
    <t>0708</t>
  </si>
  <si>
    <t>0707</t>
  </si>
  <si>
    <t>0706</t>
  </si>
  <si>
    <t>0705</t>
  </si>
  <si>
    <t>0704</t>
  </si>
  <si>
    <t>0703</t>
  </si>
  <si>
    <t>0702</t>
  </si>
  <si>
    <t>0701</t>
  </si>
  <si>
    <t>Fecha de Publicación</t>
  </si>
  <si>
    <t>Ref. Código Campo</t>
  </si>
  <si>
    <t>Instituto Nacional de Estadística, XI Censo de Población y VI Habitación</t>
  </si>
  <si>
    <t>08a Total de Viviendas</t>
  </si>
  <si>
    <t>T_VIV</t>
  </si>
  <si>
    <t>38a Viviendas con Servicio Electrico</t>
  </si>
  <si>
    <t>VIV_EL</t>
  </si>
  <si>
    <t>38b Viviendas sin Servicio Electrico</t>
  </si>
  <si>
    <t>VIV_NO_EL</t>
  </si>
  <si>
    <t>38c Porcentaje de Viviendas con energía eléctrica</t>
  </si>
  <si>
    <t>P_VIV_EL</t>
  </si>
  <si>
    <t>38d Porcentaje de  Viviendas sin energía eléctrica</t>
  </si>
  <si>
    <t>P_VIV_NO_E</t>
  </si>
  <si>
    <t xml:space="preserve"> 38 - 07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</si>
  <si>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</si>
  <si>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</si>
  <si>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</si>
  <si>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</si>
  <si>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Municipios del Departamento de Solola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</si>
</sst>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Book Antiqua"/>
      <family val="1"/>
    </font>
    <font>
      <sz val="9"/>
      <color indexed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NumberFormat="1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>
      <alignment/>
    </xf>
    <xf numFmtId="2" fontId="0" fillId="3" borderId="7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tabSelected="1" workbookViewId="0" topLeftCell="A1">
      <selection activeCell="B21" sqref="B21:AE25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16.140625" style="0" customWidth="1"/>
    <col min="4" max="4" width="2.7109375" style="0" customWidth="1"/>
    <col min="5" max="5" width="2.8515625" style="0" customWidth="1"/>
    <col min="6" max="8" width="2.7109375" style="0" customWidth="1"/>
    <col min="9" max="9" width="4.140625" style="0" customWidth="1"/>
    <col min="10" max="10" width="6.57421875" style="0" customWidth="1"/>
    <col min="11" max="11" width="14.281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7" s="13" customFormat="1" ht="12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4"/>
    </row>
    <row r="2" spans="1:16" s="13" customFormat="1" ht="12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3" customFormat="1" ht="12">
      <c r="A3" s="20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3" customFormat="1" ht="12">
      <c r="A4" s="20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="13" customFormat="1" ht="12"/>
    <row r="6" spans="1:14" s="13" customFormat="1" ht="12.75">
      <c r="A6" s="22" t="s">
        <v>1</v>
      </c>
      <c r="B6" s="23"/>
      <c r="C6" s="23"/>
      <c r="D6" s="23"/>
      <c r="E6" s="24"/>
      <c r="F6" s="18"/>
      <c r="G6" s="19"/>
      <c r="H6" s="19"/>
      <c r="J6" s="25" t="s">
        <v>64</v>
      </c>
      <c r="K6" s="26"/>
      <c r="L6" s="15"/>
      <c r="N6" s="14"/>
    </row>
    <row r="7" s="13" customFormat="1" ht="12"/>
    <row r="8" spans="1:31" s="36" customFormat="1" ht="12" customHeight="1">
      <c r="A8" s="32"/>
      <c r="B8" s="33" t="s">
        <v>2</v>
      </c>
      <c r="C8" s="33"/>
      <c r="D8" s="34" t="s">
        <v>65</v>
      </c>
      <c r="E8" s="34"/>
      <c r="F8" s="34"/>
      <c r="G8" s="34"/>
      <c r="H8" s="34"/>
      <c r="I8" s="34"/>
      <c r="J8" s="34"/>
      <c r="K8" s="34"/>
      <c r="L8" s="34"/>
      <c r="M8" s="34"/>
      <c r="N8" s="35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42" customFormat="1" ht="13.5" customHeight="1">
      <c r="A9" s="37"/>
      <c r="B9" s="38" t="s">
        <v>10</v>
      </c>
      <c r="C9" s="38"/>
      <c r="D9" s="39" t="s">
        <v>66</v>
      </c>
      <c r="E9" s="39"/>
      <c r="F9" s="39"/>
      <c r="G9" s="39"/>
      <c r="H9" s="39"/>
      <c r="I9" s="39"/>
      <c r="J9" s="39"/>
      <c r="K9" s="39"/>
      <c r="L9" s="39"/>
      <c r="M9" s="39"/>
      <c r="N9" s="40"/>
      <c r="O9" s="37"/>
      <c r="P9" s="37"/>
      <c r="Q9" s="37"/>
      <c r="R9" s="37"/>
      <c r="S9" s="37"/>
      <c r="T9" s="37"/>
      <c r="U9" s="37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42" customFormat="1" ht="13.5" customHeight="1">
      <c r="A10" s="37"/>
      <c r="B10" s="38"/>
      <c r="C10" s="43"/>
      <c r="D10" s="39" t="s">
        <v>67</v>
      </c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7"/>
      <c r="P10" s="37"/>
      <c r="Q10" s="37"/>
      <c r="R10" s="37"/>
      <c r="S10" s="37"/>
      <c r="T10" s="37"/>
      <c r="U10" s="37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36" customFormat="1" ht="13.5" customHeight="1">
      <c r="A11" s="32"/>
      <c r="B11" s="44" t="s">
        <v>3</v>
      </c>
      <c r="C11" s="44"/>
      <c r="D11" s="39" t="s">
        <v>69</v>
      </c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2"/>
      <c r="P11" s="32"/>
      <c r="Q11" s="32"/>
      <c r="R11" s="32"/>
      <c r="S11" s="32"/>
      <c r="T11" s="32"/>
      <c r="U11" s="32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36" customFormat="1" ht="13.5">
      <c r="A12" s="32"/>
      <c r="B12" s="44" t="s">
        <v>51</v>
      </c>
      <c r="C12" s="44"/>
      <c r="D12" s="39">
        <v>2002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2"/>
      <c r="P12" s="32"/>
      <c r="Q12" s="32"/>
      <c r="R12" s="32"/>
      <c r="S12" s="32"/>
      <c r="T12" s="32"/>
      <c r="U12" s="32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s="36" customFormat="1" ht="13.5" customHeight="1">
      <c r="A13" s="32"/>
      <c r="B13" s="44" t="s">
        <v>4</v>
      </c>
      <c r="C13" s="44"/>
      <c r="D13" s="39" t="s">
        <v>68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2"/>
      <c r="P13" s="32"/>
      <c r="Q13" s="32"/>
      <c r="R13" s="32"/>
      <c r="S13" s="32"/>
      <c r="T13" s="32"/>
      <c r="U13" s="32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15" s="36" customFormat="1" ht="12">
      <c r="A14" s="32"/>
      <c r="B14" s="46" t="s">
        <v>5</v>
      </c>
      <c r="C14" s="46"/>
      <c r="D14" s="47" t="s">
        <v>53</v>
      </c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32"/>
    </row>
    <row r="15" ht="12.75">
      <c r="V15" s="1"/>
    </row>
    <row r="17" spans="12:31" s="6" customFormat="1" ht="12.75" customHeight="1">
      <c r="L17" s="30" t="s">
        <v>11</v>
      </c>
      <c r="M17" s="30" t="s">
        <v>12</v>
      </c>
      <c r="N17" s="30" t="s">
        <v>13</v>
      </c>
      <c r="O17" s="30" t="s">
        <v>14</v>
      </c>
      <c r="P17" s="30" t="s">
        <v>15</v>
      </c>
      <c r="Q17" s="30" t="s">
        <v>16</v>
      </c>
      <c r="R17" s="30" t="s">
        <v>17</v>
      </c>
      <c r="S17" s="30" t="s">
        <v>18</v>
      </c>
      <c r="T17" s="30" t="s">
        <v>19</v>
      </c>
      <c r="U17" s="30" t="s">
        <v>20</v>
      </c>
      <c r="V17" s="30" t="s">
        <v>21</v>
      </c>
      <c r="W17" s="30" t="s">
        <v>22</v>
      </c>
      <c r="X17" s="30" t="s">
        <v>23</v>
      </c>
      <c r="Y17" s="30" t="s">
        <v>24</v>
      </c>
      <c r="Z17" s="30" t="s">
        <v>25</v>
      </c>
      <c r="AA17" s="30" t="s">
        <v>26</v>
      </c>
      <c r="AB17" s="30" t="s">
        <v>27</v>
      </c>
      <c r="AC17" s="30" t="s">
        <v>28</v>
      </c>
      <c r="AD17" s="30" t="s">
        <v>29</v>
      </c>
      <c r="AE17" s="30" t="s">
        <v>30</v>
      </c>
    </row>
    <row r="18" spans="12:31" s="6" customFormat="1" ht="11.25"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1" s="6" customFormat="1" ht="12.75" customHeight="1">
      <c r="B19" s="27" t="s">
        <v>6</v>
      </c>
      <c r="C19" s="28"/>
      <c r="D19" s="28"/>
      <c r="E19" s="28"/>
      <c r="F19" s="28"/>
      <c r="G19" s="28"/>
      <c r="H19" s="28"/>
      <c r="I19" s="28"/>
      <c r="J19" s="28"/>
      <c r="K19" s="29" t="s">
        <v>52</v>
      </c>
      <c r="L19" s="31" t="s">
        <v>50</v>
      </c>
      <c r="M19" s="31" t="s">
        <v>49</v>
      </c>
      <c r="N19" s="31" t="s">
        <v>48</v>
      </c>
      <c r="O19" s="31" t="s">
        <v>47</v>
      </c>
      <c r="P19" s="31" t="s">
        <v>46</v>
      </c>
      <c r="Q19" s="31" t="s">
        <v>45</v>
      </c>
      <c r="R19" s="31" t="s">
        <v>44</v>
      </c>
      <c r="S19" s="31" t="s">
        <v>43</v>
      </c>
      <c r="T19" s="31" t="s">
        <v>42</v>
      </c>
      <c r="U19" s="31" t="s">
        <v>41</v>
      </c>
      <c r="V19" s="31" t="s">
        <v>40</v>
      </c>
      <c r="W19" s="31" t="s">
        <v>39</v>
      </c>
      <c r="X19" s="31" t="s">
        <v>38</v>
      </c>
      <c r="Y19" s="31" t="s">
        <v>36</v>
      </c>
      <c r="Z19" s="31" t="s">
        <v>35</v>
      </c>
      <c r="AA19" s="31" t="s">
        <v>34</v>
      </c>
      <c r="AB19" s="31" t="s">
        <v>33</v>
      </c>
      <c r="AC19" s="31" t="s">
        <v>32</v>
      </c>
      <c r="AD19" s="31" t="s">
        <v>31</v>
      </c>
      <c r="AE19" s="31" t="s">
        <v>37</v>
      </c>
    </row>
    <row r="20" spans="2:31" ht="12.75">
      <c r="B20" s="7"/>
      <c r="C20" s="8"/>
      <c r="D20" s="8"/>
      <c r="E20" s="8"/>
      <c r="F20" s="8"/>
      <c r="G20" s="8"/>
      <c r="H20" s="8"/>
      <c r="I20" s="8"/>
      <c r="J20" s="9"/>
      <c r="K20" s="11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E20" s="10"/>
    </row>
    <row r="21" spans="2:31" s="16" customFormat="1" ht="12.75">
      <c r="B21" s="49" t="s">
        <v>54</v>
      </c>
      <c r="C21" s="50"/>
      <c r="D21" s="50"/>
      <c r="E21" s="50"/>
      <c r="F21" s="50"/>
      <c r="G21" s="50"/>
      <c r="H21" s="50"/>
      <c r="I21" s="50"/>
      <c r="J21" s="51"/>
      <c r="K21" s="52" t="s">
        <v>55</v>
      </c>
      <c r="L21" s="53">
        <v>10148</v>
      </c>
      <c r="M21" s="53">
        <v>428</v>
      </c>
      <c r="N21" s="53">
        <v>350</v>
      </c>
      <c r="O21" s="53">
        <v>3310</v>
      </c>
      <c r="P21" s="53">
        <v>8890</v>
      </c>
      <c r="Q21" s="53">
        <v>6995</v>
      </c>
      <c r="R21" s="53">
        <v>1254</v>
      </c>
      <c r="S21" s="53">
        <v>606</v>
      </c>
      <c r="T21" s="53">
        <v>1683</v>
      </c>
      <c r="U21" s="53">
        <v>2302</v>
      </c>
      <c r="V21" s="53">
        <v>505</v>
      </c>
      <c r="W21" s="53">
        <v>2081</v>
      </c>
      <c r="X21" s="53">
        <v>3864</v>
      </c>
      <c r="Y21" s="53">
        <v>780</v>
      </c>
      <c r="Z21" s="53">
        <v>1135</v>
      </c>
      <c r="AA21" s="53">
        <v>429</v>
      </c>
      <c r="AB21" s="53">
        <v>1487</v>
      </c>
      <c r="AC21" s="53">
        <v>1987</v>
      </c>
      <c r="AD21" s="53">
        <v>6681</v>
      </c>
      <c r="AE21" s="53">
        <f>SUM(L21:AD21)</f>
        <v>54915</v>
      </c>
    </row>
    <row r="22" spans="2:31" s="17" customFormat="1" ht="12.75">
      <c r="B22" s="54" t="s">
        <v>56</v>
      </c>
      <c r="C22" s="55"/>
      <c r="D22" s="55"/>
      <c r="E22" s="55"/>
      <c r="F22" s="55"/>
      <c r="G22" s="55"/>
      <c r="H22" s="55"/>
      <c r="I22" s="55"/>
      <c r="J22" s="55"/>
      <c r="K22" s="56" t="s">
        <v>57</v>
      </c>
      <c r="L22" s="57">
        <v>9560</v>
      </c>
      <c r="M22" s="57">
        <v>412</v>
      </c>
      <c r="N22" s="57">
        <v>309</v>
      </c>
      <c r="O22" s="57">
        <v>3132</v>
      </c>
      <c r="P22" s="57">
        <v>6857</v>
      </c>
      <c r="Q22" s="57">
        <v>5305</v>
      </c>
      <c r="R22" s="57">
        <v>1060</v>
      </c>
      <c r="S22" s="57">
        <v>585</v>
      </c>
      <c r="T22" s="57">
        <v>1563</v>
      </c>
      <c r="U22" s="57">
        <v>2247</v>
      </c>
      <c r="V22" s="57">
        <v>480</v>
      </c>
      <c r="W22" s="57">
        <v>1930</v>
      </c>
      <c r="X22" s="57">
        <v>3494</v>
      </c>
      <c r="Y22" s="57">
        <v>678</v>
      </c>
      <c r="Z22" s="57">
        <v>1047</v>
      </c>
      <c r="AA22" s="57">
        <v>374</v>
      </c>
      <c r="AB22" s="57">
        <v>1316</v>
      </c>
      <c r="AC22" s="57">
        <v>1920</v>
      </c>
      <c r="AD22" s="57">
        <v>6099</v>
      </c>
      <c r="AE22" s="57">
        <f>SUM(L22:AD22)</f>
        <v>48368</v>
      </c>
    </row>
    <row r="23" spans="2:31" s="17" customFormat="1" ht="12.75">
      <c r="B23" s="54" t="s">
        <v>58</v>
      </c>
      <c r="C23" s="55"/>
      <c r="D23" s="55"/>
      <c r="E23" s="55"/>
      <c r="F23" s="55"/>
      <c r="G23" s="55"/>
      <c r="H23" s="55"/>
      <c r="I23" s="55"/>
      <c r="J23" s="55"/>
      <c r="K23" s="56" t="s">
        <v>59</v>
      </c>
      <c r="L23" s="57">
        <f>SUM(L21-L22)</f>
        <v>588</v>
      </c>
      <c r="M23" s="57">
        <f aca="true" t="shared" si="0" ref="M23:AE23">SUM(M21-M22)</f>
        <v>16</v>
      </c>
      <c r="N23" s="57">
        <f t="shared" si="0"/>
        <v>41</v>
      </c>
      <c r="O23" s="57">
        <f t="shared" si="0"/>
        <v>178</v>
      </c>
      <c r="P23" s="57">
        <f t="shared" si="0"/>
        <v>2033</v>
      </c>
      <c r="Q23" s="57">
        <f t="shared" si="0"/>
        <v>1690</v>
      </c>
      <c r="R23" s="57">
        <f t="shared" si="0"/>
        <v>194</v>
      </c>
      <c r="S23" s="57">
        <f t="shared" si="0"/>
        <v>21</v>
      </c>
      <c r="T23" s="57">
        <f t="shared" si="0"/>
        <v>120</v>
      </c>
      <c r="U23" s="57">
        <f t="shared" si="0"/>
        <v>55</v>
      </c>
      <c r="V23" s="57">
        <f t="shared" si="0"/>
        <v>25</v>
      </c>
      <c r="W23" s="57">
        <f t="shared" si="0"/>
        <v>151</v>
      </c>
      <c r="X23" s="57">
        <f t="shared" si="0"/>
        <v>370</v>
      </c>
      <c r="Y23" s="57">
        <f t="shared" si="0"/>
        <v>102</v>
      </c>
      <c r="Z23" s="57">
        <f t="shared" si="0"/>
        <v>88</v>
      </c>
      <c r="AA23" s="57">
        <f t="shared" si="0"/>
        <v>55</v>
      </c>
      <c r="AB23" s="57">
        <f t="shared" si="0"/>
        <v>171</v>
      </c>
      <c r="AC23" s="57">
        <f t="shared" si="0"/>
        <v>67</v>
      </c>
      <c r="AD23" s="57">
        <f t="shared" si="0"/>
        <v>582</v>
      </c>
      <c r="AE23" s="57">
        <f t="shared" si="0"/>
        <v>6547</v>
      </c>
    </row>
    <row r="24" spans="2:31" s="17" customFormat="1" ht="12.75">
      <c r="B24" s="54" t="s">
        <v>60</v>
      </c>
      <c r="C24" s="55"/>
      <c r="D24" s="55"/>
      <c r="E24" s="55"/>
      <c r="F24" s="55"/>
      <c r="G24" s="55"/>
      <c r="H24" s="55"/>
      <c r="I24" s="55"/>
      <c r="J24" s="55"/>
      <c r="K24" s="56" t="s">
        <v>61</v>
      </c>
      <c r="L24" s="58">
        <f>SUM(L22/L21)*100</f>
        <v>94.20575482853765</v>
      </c>
      <c r="M24" s="58">
        <f aca="true" t="shared" si="1" ref="M24:AE24">SUM(M22/M21)*100</f>
        <v>96.26168224299066</v>
      </c>
      <c r="N24" s="58">
        <f t="shared" si="1"/>
        <v>88.28571428571429</v>
      </c>
      <c r="O24" s="58">
        <f t="shared" si="1"/>
        <v>94.62235649546827</v>
      </c>
      <c r="P24" s="58">
        <f t="shared" si="1"/>
        <v>77.13160854893138</v>
      </c>
      <c r="Q24" s="58">
        <f t="shared" si="1"/>
        <v>75.8398856325947</v>
      </c>
      <c r="R24" s="58">
        <f t="shared" si="1"/>
        <v>84.52950558213716</v>
      </c>
      <c r="S24" s="58">
        <f t="shared" si="1"/>
        <v>96.53465346534654</v>
      </c>
      <c r="T24" s="58">
        <f t="shared" si="1"/>
        <v>92.8698752228164</v>
      </c>
      <c r="U24" s="58">
        <f t="shared" si="1"/>
        <v>97.6107732406603</v>
      </c>
      <c r="V24" s="58">
        <f t="shared" si="1"/>
        <v>95.04950495049505</v>
      </c>
      <c r="W24" s="58">
        <f t="shared" si="1"/>
        <v>92.74387313791446</v>
      </c>
      <c r="X24" s="58">
        <f t="shared" si="1"/>
        <v>90.42443064182196</v>
      </c>
      <c r="Y24" s="58">
        <f t="shared" si="1"/>
        <v>86.92307692307692</v>
      </c>
      <c r="Z24" s="58">
        <f t="shared" si="1"/>
        <v>92.2466960352423</v>
      </c>
      <c r="AA24" s="58">
        <f t="shared" si="1"/>
        <v>87.17948717948718</v>
      </c>
      <c r="AB24" s="58">
        <f t="shared" si="1"/>
        <v>88.50033624747815</v>
      </c>
      <c r="AC24" s="58">
        <f t="shared" si="1"/>
        <v>96.62808253648717</v>
      </c>
      <c r="AD24" s="58">
        <f t="shared" si="1"/>
        <v>91.28872923215087</v>
      </c>
      <c r="AE24" s="58">
        <f t="shared" si="1"/>
        <v>88.07793863243194</v>
      </c>
    </row>
    <row r="25" spans="2:31" s="17" customFormat="1" ht="12.75">
      <c r="B25" s="54" t="s">
        <v>62</v>
      </c>
      <c r="C25" s="55"/>
      <c r="D25" s="55"/>
      <c r="E25" s="55"/>
      <c r="F25" s="55"/>
      <c r="G25" s="55"/>
      <c r="H25" s="55"/>
      <c r="I25" s="55"/>
      <c r="J25" s="55"/>
      <c r="K25" s="56" t="s">
        <v>63</v>
      </c>
      <c r="L25" s="58">
        <f>SUM(L23/L21)*100</f>
        <v>5.794245171462357</v>
      </c>
      <c r="M25" s="58">
        <f aca="true" t="shared" si="2" ref="M25:AE25">SUM(M23/M21)*100</f>
        <v>3.7383177570093453</v>
      </c>
      <c r="N25" s="58">
        <f t="shared" si="2"/>
        <v>11.714285714285715</v>
      </c>
      <c r="O25" s="58">
        <f t="shared" si="2"/>
        <v>5.377643504531722</v>
      </c>
      <c r="P25" s="58">
        <f t="shared" si="2"/>
        <v>22.868391451068618</v>
      </c>
      <c r="Q25" s="58">
        <f t="shared" si="2"/>
        <v>24.16011436740529</v>
      </c>
      <c r="R25" s="58">
        <f t="shared" si="2"/>
        <v>15.47049441786284</v>
      </c>
      <c r="S25" s="58">
        <f t="shared" si="2"/>
        <v>3.4653465346534658</v>
      </c>
      <c r="T25" s="58">
        <f t="shared" si="2"/>
        <v>7.130124777183601</v>
      </c>
      <c r="U25" s="58">
        <f t="shared" si="2"/>
        <v>2.3892267593397043</v>
      </c>
      <c r="V25" s="58">
        <f t="shared" si="2"/>
        <v>4.9504950495049505</v>
      </c>
      <c r="W25" s="58">
        <f t="shared" si="2"/>
        <v>7.2561268620855355</v>
      </c>
      <c r="X25" s="58">
        <f t="shared" si="2"/>
        <v>9.575569358178054</v>
      </c>
      <c r="Y25" s="58">
        <f t="shared" si="2"/>
        <v>13.076923076923078</v>
      </c>
      <c r="Z25" s="58">
        <f t="shared" si="2"/>
        <v>7.753303964757709</v>
      </c>
      <c r="AA25" s="58">
        <f t="shared" si="2"/>
        <v>12.82051282051282</v>
      </c>
      <c r="AB25" s="58">
        <f t="shared" si="2"/>
        <v>11.499663752521856</v>
      </c>
      <c r="AC25" s="58">
        <f t="shared" si="2"/>
        <v>3.3719174635128337</v>
      </c>
      <c r="AD25" s="58">
        <f t="shared" si="2"/>
        <v>8.711270767849125</v>
      </c>
      <c r="AE25" s="58">
        <f t="shared" si="2"/>
        <v>11.922061367568059</v>
      </c>
    </row>
    <row r="26" ht="12.75">
      <c r="K26" s="12"/>
    </row>
    <row r="27" ht="12.75">
      <c r="K27" s="12"/>
    </row>
    <row r="28" ht="12.75">
      <c r="K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  <row r="33" ht="12.75">
      <c r="K33" s="12"/>
    </row>
    <row r="34" ht="12.75">
      <c r="K34" s="12"/>
    </row>
    <row r="35" ht="12.75">
      <c r="K35" s="12"/>
    </row>
    <row r="36" ht="12.75">
      <c r="K36" s="12"/>
    </row>
    <row r="37" ht="12.75">
      <c r="K37" s="12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</sheetData>
  <mergeCells count="36">
    <mergeCell ref="B21:J21"/>
    <mergeCell ref="D9:N9"/>
    <mergeCell ref="D10:N10"/>
    <mergeCell ref="D11:N11"/>
    <mergeCell ref="D12:N12"/>
    <mergeCell ref="N17:N18"/>
    <mergeCell ref="B19:J19"/>
    <mergeCell ref="AC17:AC18"/>
    <mergeCell ref="Y17:Y18"/>
    <mergeCell ref="X17:X18"/>
    <mergeCell ref="D13:N13"/>
    <mergeCell ref="D14:N14"/>
    <mergeCell ref="AE17:AE18"/>
    <mergeCell ref="AD17:AD18"/>
    <mergeCell ref="S17:S18"/>
    <mergeCell ref="T17:T18"/>
    <mergeCell ref="U17:U18"/>
    <mergeCell ref="V17:V18"/>
    <mergeCell ref="AA17:AA18"/>
    <mergeCell ref="Z17:Z18"/>
    <mergeCell ref="W17:W18"/>
    <mergeCell ref="AB17:AB18"/>
    <mergeCell ref="A1:P1"/>
    <mergeCell ref="A2:P2"/>
    <mergeCell ref="A3:P3"/>
    <mergeCell ref="A4:P4"/>
    <mergeCell ref="F6:H6"/>
    <mergeCell ref="M17:M18"/>
    <mergeCell ref="A6:E6"/>
    <mergeCell ref="L17:L18"/>
    <mergeCell ref="J6:K6"/>
    <mergeCell ref="D8:N8"/>
    <mergeCell ref="O17:O18"/>
    <mergeCell ref="P17:P18"/>
    <mergeCell ref="Q17:Q18"/>
    <mergeCell ref="R17:R18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119" scale="43" r:id="rId3"/>
  <ignoredErrors>
    <ignoredError sqref="Q19:AE19 L19:P19" numberStoredAsText="1"/>
  </ignoredErrors>
  <legacyDrawing r:id="rId2"/>
  <oleObjects>
    <oleObject progId="" shapeId="1049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2007-05-18T17:13:37Z</cp:lastPrinted>
  <dcterms:created xsi:type="dcterms:W3CDTF">2005-09-05T18:56:16Z</dcterms:created>
  <dcterms:modified xsi:type="dcterms:W3CDTF">2007-07-06T20:50:59Z</dcterms:modified>
  <cp:category/>
  <cp:version/>
  <cp:contentType/>
  <cp:contentStatus/>
</cp:coreProperties>
</file>