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15_06" sheetId="1" r:id="rId1"/>
  </sheets>
  <definedNames>
    <definedName name="_xlnm.Print_Area" localSheetId="0">'15_06'!$A$1:$T$48</definedName>
  </definedNames>
  <calcPr fullCalcOnLoad="1"/>
</workbook>
</file>

<file path=xl/sharedStrings.xml><?xml version="1.0" encoding="utf-8"?>
<sst xmlns="http://schemas.openxmlformats.org/spreadsheetml/2006/main" count="108" uniqueCount="108">
  <si>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</si>
  <si>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</si>
  <si>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</si>
  <si>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</si>
  <si>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</si>
  <si>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</si>
  <si>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</si>
  <si>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</si>
  <si>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</si>
  <si>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10f Población de 3 a 14 años inscritos inicial preprimaria</t>
  </si>
  <si>
    <t>10j Población de 3 a 14 años inscritos inicial preprimaria Urbano</t>
  </si>
  <si>
    <t>10k Población de 3 a 14 años inscritos preprimaria Rural</t>
  </si>
  <si>
    <t>10y Población de 6 a 15 años inscritos inicial en Primaria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</si>
  <si>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</si>
  <si>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</si>
  <si>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</si>
  <si>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</si>
  <si>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</si>
  <si>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</si>
  <si>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10bm Población de 15 a 21 años inscrita inicial en Diversificado Urbano</t>
  </si>
  <si>
    <t>10bn Población de 15 a 21 años inscrita inicial en Diversificado Rural</t>
  </si>
  <si>
    <t>Fuente de datos de educación</t>
  </si>
  <si>
    <t>Anuario Estadístico 2005, Ministerio de Educación</t>
  </si>
  <si>
    <t>Indicador</t>
  </si>
  <si>
    <t xml:space="preserve">Fecha de Datos </t>
  </si>
  <si>
    <t>Número de personas</t>
  </si>
  <si>
    <t>15a Total de Docentes todos los niveles</t>
  </si>
  <si>
    <t>T_DOC</t>
  </si>
  <si>
    <t xml:space="preserve">15b Total de Docentes Preprimaria </t>
  </si>
  <si>
    <t>T_DOC_PP</t>
  </si>
  <si>
    <t>15c Total de Docentes Preprimaria Urbano</t>
  </si>
  <si>
    <t>T_DOC_PPUR</t>
  </si>
  <si>
    <t>15d Total de Docentes Preprimario Rural</t>
  </si>
  <si>
    <t>T_DOC_PPRU</t>
  </si>
  <si>
    <t>15e Total de Docentes Primaria (Niños)</t>
  </si>
  <si>
    <t>T_DOC_PRN</t>
  </si>
  <si>
    <t>15f Total de Docentes Primaria Urbano</t>
  </si>
  <si>
    <t>T_DOCPRNUR</t>
  </si>
  <si>
    <t>15g Total de Docentes Primaria Rural</t>
  </si>
  <si>
    <t>T_DOCPRNRU</t>
  </si>
  <si>
    <t xml:space="preserve">15h Total de Docentes Básicos </t>
  </si>
  <si>
    <t>T_DOC_BA</t>
  </si>
  <si>
    <t>15i Total de Docentes Básicos Urbano</t>
  </si>
  <si>
    <t>T_DOC_BAUR</t>
  </si>
  <si>
    <t>15j Total de Docentes Básicos Rural</t>
  </si>
  <si>
    <t>T_DOC_BARU</t>
  </si>
  <si>
    <t xml:space="preserve">15k Total de Docentes Diversificado </t>
  </si>
  <si>
    <t>T_DOC_DV</t>
  </si>
  <si>
    <t>15l Total de Docentes Diversificado Urbano</t>
  </si>
  <si>
    <t>T_DOC_DVUR</t>
  </si>
  <si>
    <t>15m Total de Docentes Diversificado Rural</t>
  </si>
  <si>
    <t>T_DOC_DVRU</t>
  </si>
  <si>
    <t>15n Promedio Alumnos por Docente Preprimaria</t>
  </si>
  <si>
    <t>PRODOCPP</t>
  </si>
  <si>
    <t>15o Promedio Alumnos por Docente Primaria</t>
  </si>
  <si>
    <t>PRODOCPR</t>
  </si>
  <si>
    <t>15p Promedio Alumnos por  Docente Básicos</t>
  </si>
  <si>
    <t>PRODOCBA</t>
  </si>
  <si>
    <t>15q Promedio Alumnos por  Docente Diversificado</t>
  </si>
  <si>
    <t>PRODOCDV</t>
  </si>
  <si>
    <t>Promedio de alumnos por Docente: total alumnos / total docentes</t>
  </si>
  <si>
    <t>Total de Docentes por nivel de Escolaridad, sector público y sector privado</t>
  </si>
  <si>
    <t>Promedio de Alumnos por Docente</t>
  </si>
  <si>
    <t>T3A14PP</t>
  </si>
  <si>
    <t>T3A14PPUR</t>
  </si>
  <si>
    <t>T6A15PR</t>
  </si>
  <si>
    <t>T6A15PRUR</t>
  </si>
  <si>
    <t>T6A15PRRU</t>
  </si>
  <si>
    <t>T12A21BA</t>
  </si>
  <si>
    <t>T12A21BAUR</t>
  </si>
  <si>
    <t>T12A21BARU</t>
  </si>
  <si>
    <t>T15A21DV</t>
  </si>
  <si>
    <t>T15A21DVUR</t>
  </si>
  <si>
    <t>T15A21DVRU</t>
  </si>
  <si>
    <t>T3A14PPRU</t>
  </si>
  <si>
    <t>Código de campo</t>
  </si>
  <si>
    <t>Cuilapa</t>
  </si>
  <si>
    <t>Barberena</t>
  </si>
  <si>
    <t>Santa Rosa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</si>
  <si>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</si>
  <si>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</si>
  <si>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</si>
  <si>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</si>
  <si>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</si>
  <si>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</si>
  <si>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</si>
  <si>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</si>
  <si>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</si>
  <si>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Pueblo Nuevo Viñas</t>
  </si>
  <si>
    <t>Nueva Santa Rosa</t>
  </si>
  <si>
    <t>Departamento de Santa Rosa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</si>
  <si>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</si>
  <si>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</si>
  <si>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</si>
  <si>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</si>
  <si>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</si>
  <si>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</si>
  <si>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</si>
  <si>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</si>
  <si>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</si>
  <si>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</si>
  <si>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</si>
  <si>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</si>
  <si>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</si>
  <si>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</si>
  <si>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</t>
  </si>
  <si>
    <t>15 - 06</t>
  </si>
  <si>
    <t>Municipios del Departamento de Santa Rosa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</si>
</sst>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center"/>
    </xf>
    <xf numFmtId="0" fontId="0" fillId="3" borderId="1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3" xfId="0" applyNumberFormat="1" applyFont="1" applyFill="1" applyBorder="1" applyAlignment="1">
      <alignment horizontal="right"/>
    </xf>
    <xf numFmtId="2" fontId="0" fillId="3" borderId="3" xfId="0" applyNumberFormat="1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3" fontId="0" fillId="3" borderId="3" xfId="0" applyNumberFormat="1" applyFont="1" applyFill="1" applyBorder="1" applyAlignment="1">
      <alignment horizontal="right"/>
    </xf>
    <xf numFmtId="3" fontId="0" fillId="3" borderId="3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49" fontId="5" fillId="2" borderId="10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457200</xdr:colOff>
      <xdr:row>3</xdr:row>
      <xdr:rowOff>28575</xdr:rowOff>
    </xdr:from>
    <xdr:to>
      <xdr:col>19</xdr:col>
      <xdr:colOff>666750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87650" y="48577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="40" zoomScaleNormal="40" workbookViewId="0" topLeftCell="D1">
      <selection activeCell="N7" sqref="N7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38.140625" style="0" customWidth="1"/>
    <col min="5" max="5" width="16.140625" style="0" customWidth="1"/>
    <col min="7" max="7" width="15.140625" style="0" customWidth="1"/>
  </cols>
  <sheetData>
    <row r="1" s="5" customFormat="1" ht="12">
      <c r="A1" s="4" t="s">
        <v>0</v>
      </c>
    </row>
    <row r="2" s="5" customFormat="1" ht="12">
      <c r="A2" s="4" t="s">
        <v>1</v>
      </c>
    </row>
    <row r="3" s="5" customFormat="1" ht="12">
      <c r="A3" s="4" t="s">
        <v>2</v>
      </c>
    </row>
    <row r="4" s="5" customFormat="1" ht="12">
      <c r="A4" s="4" t="s">
        <v>3</v>
      </c>
    </row>
    <row r="5" s="5" customFormat="1" ht="12"/>
    <row r="6" spans="1:5" s="20" customFormat="1" ht="12.75">
      <c r="A6" s="41" t="s">
        <v>4</v>
      </c>
      <c r="B6" s="42"/>
      <c r="D6" s="43" t="s">
        <v>106</v>
      </c>
      <c r="E6" s="44"/>
    </row>
    <row r="7" s="5" customFormat="1" ht="12"/>
    <row r="8" spans="2:12" s="10" customFormat="1" ht="12.75" customHeight="1">
      <c r="B8" s="21" t="s">
        <v>7</v>
      </c>
      <c r="C8" s="22"/>
      <c r="D8" s="46" t="s">
        <v>61</v>
      </c>
      <c r="E8" s="46"/>
      <c r="F8" s="46"/>
      <c r="G8" s="46"/>
      <c r="H8" s="46"/>
      <c r="I8" s="46"/>
      <c r="J8" s="46"/>
      <c r="K8" s="47"/>
      <c r="L8" s="11"/>
    </row>
    <row r="9" spans="2:12" s="12" customFormat="1" ht="12.75" customHeight="1">
      <c r="B9" s="23" t="s">
        <v>23</v>
      </c>
      <c r="C9" s="24"/>
      <c r="D9" s="48" t="s">
        <v>62</v>
      </c>
      <c r="E9" s="48"/>
      <c r="F9" s="48"/>
      <c r="G9" s="48"/>
      <c r="H9" s="48"/>
      <c r="I9" s="48"/>
      <c r="J9" s="48"/>
      <c r="K9" s="49"/>
      <c r="L9" s="13"/>
    </row>
    <row r="10" spans="2:12" s="10" customFormat="1" ht="12.75">
      <c r="B10" s="25" t="s">
        <v>5</v>
      </c>
      <c r="C10" s="26"/>
      <c r="D10" s="50" t="s">
        <v>107</v>
      </c>
      <c r="E10" s="50"/>
      <c r="F10" s="50"/>
      <c r="G10" s="50"/>
      <c r="H10" s="50"/>
      <c r="I10" s="50"/>
      <c r="J10" s="50"/>
      <c r="K10" s="51"/>
      <c r="L10" s="14"/>
    </row>
    <row r="11" spans="2:12" s="10" customFormat="1" ht="12.75" customHeight="1">
      <c r="B11" s="25" t="s">
        <v>24</v>
      </c>
      <c r="C11" s="26"/>
      <c r="D11" s="52">
        <v>2005</v>
      </c>
      <c r="E11" s="52"/>
      <c r="F11" s="52"/>
      <c r="G11" s="52"/>
      <c r="H11" s="52"/>
      <c r="I11" s="52"/>
      <c r="J11" s="52"/>
      <c r="K11" s="53"/>
      <c r="L11" s="14"/>
    </row>
    <row r="12" spans="2:25" s="10" customFormat="1" ht="12.75">
      <c r="B12" s="25" t="s">
        <v>6</v>
      </c>
      <c r="C12" s="26"/>
      <c r="D12" s="50" t="s">
        <v>25</v>
      </c>
      <c r="E12" s="50"/>
      <c r="F12" s="50"/>
      <c r="G12" s="50"/>
      <c r="H12" s="50"/>
      <c r="I12" s="50"/>
      <c r="J12" s="50"/>
      <c r="K12" s="51"/>
      <c r="V12" s="15"/>
      <c r="W12" s="15"/>
      <c r="X12" s="15"/>
      <c r="Y12" s="15"/>
    </row>
    <row r="13" spans="2:12" s="16" customFormat="1" ht="12.75">
      <c r="B13" s="27" t="s">
        <v>21</v>
      </c>
      <c r="C13" s="28"/>
      <c r="D13" s="29" t="s">
        <v>22</v>
      </c>
      <c r="E13" s="29"/>
      <c r="F13" s="29"/>
      <c r="G13" s="29"/>
      <c r="H13" s="29"/>
      <c r="I13" s="29"/>
      <c r="J13" s="29"/>
      <c r="K13" s="30"/>
      <c r="L13" s="31"/>
    </row>
    <row r="14" spans="2:16" s="10" customFormat="1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7"/>
      <c r="O14" s="5"/>
      <c r="P14" s="5"/>
    </row>
    <row r="15" spans="2:16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20" s="5" customFormat="1" ht="32.25" customHeight="1">
      <c r="B16" s="54"/>
      <c r="C16" s="54"/>
      <c r="D16" s="54"/>
      <c r="E16" s="9"/>
      <c r="F16" s="17" t="s">
        <v>76</v>
      </c>
      <c r="G16" s="17" t="s">
        <v>77</v>
      </c>
      <c r="H16" s="17" t="s">
        <v>78</v>
      </c>
      <c r="I16" s="17" t="s">
        <v>79</v>
      </c>
      <c r="J16" s="17" t="s">
        <v>80</v>
      </c>
      <c r="K16" s="17" t="s">
        <v>81</v>
      </c>
      <c r="L16" s="17" t="s">
        <v>82</v>
      </c>
      <c r="M16" s="17" t="s">
        <v>83</v>
      </c>
      <c r="N16" s="17" t="s">
        <v>84</v>
      </c>
      <c r="O16" s="17" t="s">
        <v>85</v>
      </c>
      <c r="P16" s="17" t="s">
        <v>86</v>
      </c>
      <c r="Q16" s="17" t="s">
        <v>87</v>
      </c>
      <c r="R16" s="17" t="s">
        <v>88</v>
      </c>
      <c r="S16" s="17" t="s">
        <v>89</v>
      </c>
      <c r="T16" s="17" t="s">
        <v>90</v>
      </c>
    </row>
    <row r="17" spans="2:20" s="5" customFormat="1" ht="12">
      <c r="B17" s="45" t="s">
        <v>8</v>
      </c>
      <c r="C17" s="45"/>
      <c r="D17" s="45"/>
      <c r="E17" s="19" t="s">
        <v>75</v>
      </c>
      <c r="F17" s="18" t="s">
        <v>91</v>
      </c>
      <c r="G17" s="18" t="s">
        <v>92</v>
      </c>
      <c r="H17" s="18" t="s">
        <v>93</v>
      </c>
      <c r="I17" s="18" t="s">
        <v>94</v>
      </c>
      <c r="J17" s="18" t="s">
        <v>95</v>
      </c>
      <c r="K17" s="18" t="s">
        <v>96</v>
      </c>
      <c r="L17" s="18" t="s">
        <v>97</v>
      </c>
      <c r="M17" s="18" t="s">
        <v>98</v>
      </c>
      <c r="N17" s="18" t="s">
        <v>99</v>
      </c>
      <c r="O17" s="18" t="s">
        <v>100</v>
      </c>
      <c r="P17" s="18" t="s">
        <v>101</v>
      </c>
      <c r="Q17" s="18" t="s">
        <v>102</v>
      </c>
      <c r="R17" s="18" t="s">
        <v>103</v>
      </c>
      <c r="S17" s="18" t="s">
        <v>104</v>
      </c>
      <c r="T17" s="18" t="s">
        <v>105</v>
      </c>
    </row>
    <row r="18" spans="2:14" ht="12.75">
      <c r="B18" s="2"/>
      <c r="C18" s="3"/>
      <c r="D18" s="3"/>
      <c r="F18" s="1"/>
      <c r="G18" s="1"/>
      <c r="H18" s="1"/>
      <c r="I18" s="1"/>
      <c r="J18" s="1"/>
      <c r="K18" s="1"/>
      <c r="L18" s="1"/>
      <c r="M18" s="1"/>
      <c r="N18" s="1"/>
    </row>
    <row r="19" spans="2:20" ht="12.75" customHeight="1">
      <c r="B19" s="32" t="s">
        <v>26</v>
      </c>
      <c r="C19" s="33"/>
      <c r="D19" s="33"/>
      <c r="E19" s="34" t="s">
        <v>27</v>
      </c>
      <c r="F19" s="34">
        <f>SUM(F20+F23+F26+F29)</f>
        <v>418</v>
      </c>
      <c r="G19" s="34">
        <f aca="true" t="shared" si="0" ref="G19:T19">SUM(G20+G23+G26+G29)</f>
        <v>364</v>
      </c>
      <c r="H19" s="34">
        <f t="shared" si="0"/>
        <v>189</v>
      </c>
      <c r="I19" s="34">
        <f t="shared" si="0"/>
        <v>186</v>
      </c>
      <c r="J19" s="34">
        <f t="shared" si="0"/>
        <v>67</v>
      </c>
      <c r="K19" s="34">
        <f t="shared" si="0"/>
        <v>211</v>
      </c>
      <c r="L19" s="34">
        <f t="shared" si="0"/>
        <v>107</v>
      </c>
      <c r="M19" s="34">
        <f t="shared" si="0"/>
        <v>772</v>
      </c>
      <c r="N19" s="34">
        <f t="shared" si="0"/>
        <v>278</v>
      </c>
      <c r="O19" s="34">
        <f t="shared" si="0"/>
        <v>226</v>
      </c>
      <c r="P19" s="34">
        <f t="shared" si="0"/>
        <v>188</v>
      </c>
      <c r="Q19" s="34">
        <f t="shared" si="0"/>
        <v>100</v>
      </c>
      <c r="R19" s="34"/>
      <c r="S19" s="34">
        <f t="shared" si="0"/>
        <v>319</v>
      </c>
      <c r="T19" s="34">
        <f t="shared" si="0"/>
        <v>3636</v>
      </c>
    </row>
    <row r="20" spans="2:20" ht="12.75" customHeight="1">
      <c r="B20" s="32" t="s">
        <v>28</v>
      </c>
      <c r="C20" s="33"/>
      <c r="D20" s="33"/>
      <c r="E20" s="34" t="s">
        <v>29</v>
      </c>
      <c r="F20" s="34">
        <v>45</v>
      </c>
      <c r="G20" s="34">
        <v>33</v>
      </c>
      <c r="H20" s="34">
        <v>21</v>
      </c>
      <c r="I20" s="34">
        <v>14</v>
      </c>
      <c r="J20" s="34">
        <v>4</v>
      </c>
      <c r="K20" s="34">
        <v>23</v>
      </c>
      <c r="L20" s="34">
        <v>14</v>
      </c>
      <c r="M20" s="34">
        <v>74</v>
      </c>
      <c r="N20" s="34">
        <v>26</v>
      </c>
      <c r="O20" s="34">
        <v>23</v>
      </c>
      <c r="P20" s="34">
        <v>17</v>
      </c>
      <c r="Q20" s="34">
        <v>16</v>
      </c>
      <c r="R20" s="34">
        <v>27</v>
      </c>
      <c r="S20" s="34">
        <v>27</v>
      </c>
      <c r="T20" s="34">
        <f>SUM(F20:S20)</f>
        <v>364</v>
      </c>
    </row>
    <row r="21" spans="2:20" ht="12.75" customHeight="1">
      <c r="B21" s="32" t="s">
        <v>30</v>
      </c>
      <c r="C21" s="33"/>
      <c r="D21" s="33"/>
      <c r="E21" s="34" t="s">
        <v>31</v>
      </c>
      <c r="F21" s="34">
        <v>15</v>
      </c>
      <c r="G21" s="34">
        <v>11</v>
      </c>
      <c r="H21" s="34">
        <v>2</v>
      </c>
      <c r="I21" s="34">
        <v>2</v>
      </c>
      <c r="J21" s="34">
        <v>2</v>
      </c>
      <c r="K21" s="34">
        <v>4</v>
      </c>
      <c r="L21" s="34">
        <v>4</v>
      </c>
      <c r="M21" s="34">
        <v>26</v>
      </c>
      <c r="N21" s="34">
        <v>5</v>
      </c>
      <c r="O21" s="34">
        <v>2</v>
      </c>
      <c r="P21" s="34">
        <v>6</v>
      </c>
      <c r="Q21" s="34">
        <v>2</v>
      </c>
      <c r="R21" s="34">
        <v>4</v>
      </c>
      <c r="S21" s="34">
        <v>10</v>
      </c>
      <c r="T21" s="34">
        <f aca="true" t="shared" si="1" ref="T21:T31">SUM(F21:S21)</f>
        <v>95</v>
      </c>
    </row>
    <row r="22" spans="2:20" ht="12.75" customHeight="1">
      <c r="B22" s="32" t="s">
        <v>32</v>
      </c>
      <c r="C22" s="33"/>
      <c r="D22" s="33"/>
      <c r="E22" s="34" t="s">
        <v>33</v>
      </c>
      <c r="F22" s="34">
        <v>30</v>
      </c>
      <c r="G22" s="34">
        <v>22</v>
      </c>
      <c r="H22" s="34">
        <v>19</v>
      </c>
      <c r="I22" s="34">
        <v>12</v>
      </c>
      <c r="J22" s="34">
        <v>2</v>
      </c>
      <c r="K22" s="34">
        <v>19</v>
      </c>
      <c r="L22" s="34">
        <v>10</v>
      </c>
      <c r="M22" s="34">
        <v>48</v>
      </c>
      <c r="N22" s="34">
        <v>21</v>
      </c>
      <c r="O22" s="34">
        <v>21</v>
      </c>
      <c r="P22" s="34">
        <v>11</v>
      </c>
      <c r="Q22" s="34">
        <v>14</v>
      </c>
      <c r="R22" s="34">
        <v>23</v>
      </c>
      <c r="S22" s="34">
        <v>17</v>
      </c>
      <c r="T22" s="34">
        <f t="shared" si="1"/>
        <v>269</v>
      </c>
    </row>
    <row r="23" spans="2:20" ht="12.75" customHeight="1">
      <c r="B23" s="32" t="s">
        <v>34</v>
      </c>
      <c r="C23" s="33"/>
      <c r="D23" s="33"/>
      <c r="E23" s="34" t="s">
        <v>35</v>
      </c>
      <c r="F23" s="34">
        <v>219</v>
      </c>
      <c r="G23" s="34">
        <v>205</v>
      </c>
      <c r="H23" s="34">
        <v>93</v>
      </c>
      <c r="I23" s="34">
        <v>136</v>
      </c>
      <c r="J23" s="34">
        <v>55</v>
      </c>
      <c r="K23" s="34">
        <v>131</v>
      </c>
      <c r="L23" s="34">
        <v>58</v>
      </c>
      <c r="M23" s="34">
        <v>366</v>
      </c>
      <c r="N23" s="34">
        <v>182</v>
      </c>
      <c r="O23" s="34">
        <v>155</v>
      </c>
      <c r="P23" s="34">
        <v>111</v>
      </c>
      <c r="Q23" s="34">
        <v>65</v>
      </c>
      <c r="R23" s="34">
        <v>136</v>
      </c>
      <c r="S23" s="34">
        <v>179</v>
      </c>
      <c r="T23" s="34">
        <f t="shared" si="1"/>
        <v>2091</v>
      </c>
    </row>
    <row r="24" spans="2:20" ht="12.75" customHeight="1">
      <c r="B24" s="32" t="s">
        <v>36</v>
      </c>
      <c r="C24" s="33"/>
      <c r="D24" s="33"/>
      <c r="E24" s="34" t="s">
        <v>37</v>
      </c>
      <c r="F24" s="34">
        <v>65</v>
      </c>
      <c r="G24" s="34">
        <v>59</v>
      </c>
      <c r="H24" s="34">
        <v>11</v>
      </c>
      <c r="I24" s="34">
        <v>13</v>
      </c>
      <c r="J24" s="34">
        <v>11</v>
      </c>
      <c r="K24" s="34">
        <v>23</v>
      </c>
      <c r="L24" s="34">
        <v>13</v>
      </c>
      <c r="M24" s="34">
        <v>95</v>
      </c>
      <c r="N24" s="34">
        <v>36</v>
      </c>
      <c r="O24" s="34">
        <v>22</v>
      </c>
      <c r="P24" s="34">
        <v>55</v>
      </c>
      <c r="Q24" s="34">
        <v>13</v>
      </c>
      <c r="R24" s="34">
        <v>22</v>
      </c>
      <c r="S24" s="34">
        <v>30</v>
      </c>
      <c r="T24" s="34">
        <f t="shared" si="1"/>
        <v>468</v>
      </c>
    </row>
    <row r="25" spans="2:20" ht="12.75" customHeight="1">
      <c r="B25" s="32" t="s">
        <v>38</v>
      </c>
      <c r="C25" s="33"/>
      <c r="D25" s="33"/>
      <c r="E25" s="34" t="s">
        <v>39</v>
      </c>
      <c r="F25" s="34">
        <v>154</v>
      </c>
      <c r="G25" s="34">
        <v>146</v>
      </c>
      <c r="H25" s="34">
        <v>82</v>
      </c>
      <c r="I25" s="34">
        <v>123</v>
      </c>
      <c r="J25" s="34">
        <v>44</v>
      </c>
      <c r="K25" s="34">
        <v>108</v>
      </c>
      <c r="L25" s="34">
        <v>45</v>
      </c>
      <c r="M25" s="34">
        <v>271</v>
      </c>
      <c r="N25" s="34">
        <v>146</v>
      </c>
      <c r="O25" s="34">
        <v>133</v>
      </c>
      <c r="P25" s="34">
        <v>56</v>
      </c>
      <c r="Q25" s="34">
        <v>52</v>
      </c>
      <c r="R25" s="34">
        <v>114</v>
      </c>
      <c r="S25" s="34">
        <v>149</v>
      </c>
      <c r="T25" s="34">
        <f t="shared" si="1"/>
        <v>1623</v>
      </c>
    </row>
    <row r="26" spans="2:20" ht="12.75" customHeight="1">
      <c r="B26" s="32" t="s">
        <v>40</v>
      </c>
      <c r="C26" s="33"/>
      <c r="D26" s="33"/>
      <c r="E26" s="34" t="s">
        <v>41</v>
      </c>
      <c r="F26" s="34">
        <v>87</v>
      </c>
      <c r="G26" s="34">
        <v>92</v>
      </c>
      <c r="H26" s="34">
        <v>30</v>
      </c>
      <c r="I26" s="34">
        <v>27</v>
      </c>
      <c r="J26" s="34">
        <v>8</v>
      </c>
      <c r="K26" s="34">
        <v>48</v>
      </c>
      <c r="L26" s="34">
        <v>24</v>
      </c>
      <c r="M26" s="34">
        <v>173</v>
      </c>
      <c r="N26" s="34">
        <v>47</v>
      </c>
      <c r="O26" s="34">
        <v>40</v>
      </c>
      <c r="P26" s="34">
        <v>38</v>
      </c>
      <c r="Q26" s="34">
        <v>19</v>
      </c>
      <c r="R26" s="34">
        <v>32</v>
      </c>
      <c r="S26" s="34">
        <v>55</v>
      </c>
      <c r="T26" s="34">
        <f t="shared" si="1"/>
        <v>720</v>
      </c>
    </row>
    <row r="27" spans="2:20" ht="12.75" customHeight="1">
      <c r="B27" s="32" t="s">
        <v>42</v>
      </c>
      <c r="C27" s="33"/>
      <c r="D27" s="33"/>
      <c r="E27" s="34" t="s">
        <v>43</v>
      </c>
      <c r="F27" s="34">
        <v>71</v>
      </c>
      <c r="G27" s="34">
        <v>64</v>
      </c>
      <c r="H27" s="34">
        <v>15</v>
      </c>
      <c r="I27" s="34">
        <v>15</v>
      </c>
      <c r="J27" s="34">
        <v>8</v>
      </c>
      <c r="K27" s="34">
        <v>30</v>
      </c>
      <c r="L27" s="34">
        <v>15</v>
      </c>
      <c r="M27" s="34">
        <v>131</v>
      </c>
      <c r="N27" s="34">
        <v>25</v>
      </c>
      <c r="O27" s="34">
        <v>19</v>
      </c>
      <c r="P27" s="34">
        <v>33</v>
      </c>
      <c r="Q27" s="34">
        <v>10</v>
      </c>
      <c r="R27" s="34">
        <v>22</v>
      </c>
      <c r="S27" s="34">
        <v>41</v>
      </c>
      <c r="T27" s="34">
        <f t="shared" si="1"/>
        <v>499</v>
      </c>
    </row>
    <row r="28" spans="2:20" ht="12.75" customHeight="1">
      <c r="B28" s="32" t="s">
        <v>44</v>
      </c>
      <c r="C28" s="33"/>
      <c r="D28" s="33"/>
      <c r="E28" s="34" t="s">
        <v>45</v>
      </c>
      <c r="F28" s="34">
        <v>16</v>
      </c>
      <c r="G28" s="34">
        <v>28</v>
      </c>
      <c r="H28" s="34">
        <v>15</v>
      </c>
      <c r="I28" s="34">
        <v>12</v>
      </c>
      <c r="J28" s="34">
        <v>0</v>
      </c>
      <c r="K28" s="34">
        <v>18</v>
      </c>
      <c r="L28" s="34">
        <v>9</v>
      </c>
      <c r="M28" s="34">
        <v>42</v>
      </c>
      <c r="N28" s="34">
        <v>22</v>
      </c>
      <c r="O28" s="34">
        <v>21</v>
      </c>
      <c r="P28" s="34">
        <v>5</v>
      </c>
      <c r="Q28" s="34">
        <v>9</v>
      </c>
      <c r="R28" s="34">
        <v>10</v>
      </c>
      <c r="S28" s="34">
        <v>14</v>
      </c>
      <c r="T28" s="34">
        <f t="shared" si="1"/>
        <v>221</v>
      </c>
    </row>
    <row r="29" spans="2:20" ht="12.75" customHeight="1">
      <c r="B29" s="32" t="s">
        <v>46</v>
      </c>
      <c r="C29" s="33"/>
      <c r="D29" s="33"/>
      <c r="E29" s="34" t="s">
        <v>47</v>
      </c>
      <c r="F29" s="34">
        <v>67</v>
      </c>
      <c r="G29" s="34">
        <v>34</v>
      </c>
      <c r="H29" s="34">
        <v>45</v>
      </c>
      <c r="I29" s="34">
        <v>9</v>
      </c>
      <c r="J29" s="34">
        <v>0</v>
      </c>
      <c r="K29" s="34">
        <v>9</v>
      </c>
      <c r="L29" s="34">
        <v>11</v>
      </c>
      <c r="M29" s="34">
        <v>159</v>
      </c>
      <c r="N29" s="34">
        <v>23</v>
      </c>
      <c r="O29" s="34">
        <v>8</v>
      </c>
      <c r="P29" s="34">
        <v>22</v>
      </c>
      <c r="Q29" s="34">
        <v>0</v>
      </c>
      <c r="R29" s="34">
        <v>16</v>
      </c>
      <c r="S29" s="34">
        <v>58</v>
      </c>
      <c r="T29" s="34">
        <f t="shared" si="1"/>
        <v>461</v>
      </c>
    </row>
    <row r="30" spans="2:20" ht="12.75" customHeight="1">
      <c r="B30" s="32" t="s">
        <v>48</v>
      </c>
      <c r="C30" s="33"/>
      <c r="D30" s="33"/>
      <c r="E30" s="34" t="s">
        <v>49</v>
      </c>
      <c r="F30" s="34">
        <v>48</v>
      </c>
      <c r="G30" s="34">
        <v>34</v>
      </c>
      <c r="H30" s="34">
        <v>0</v>
      </c>
      <c r="I30" s="34">
        <v>0</v>
      </c>
      <c r="J30" s="34">
        <v>0</v>
      </c>
      <c r="K30" s="34">
        <v>9</v>
      </c>
      <c r="L30" s="34">
        <v>0</v>
      </c>
      <c r="M30" s="34">
        <v>159</v>
      </c>
      <c r="N30" s="34">
        <v>11</v>
      </c>
      <c r="O30" s="34">
        <v>8</v>
      </c>
      <c r="P30" s="34">
        <v>22</v>
      </c>
      <c r="Q30" s="34">
        <v>0</v>
      </c>
      <c r="R30" s="34">
        <v>16</v>
      </c>
      <c r="S30" s="34">
        <v>41</v>
      </c>
      <c r="T30" s="34">
        <f t="shared" si="1"/>
        <v>348</v>
      </c>
    </row>
    <row r="31" spans="2:20" ht="12.75" customHeight="1">
      <c r="B31" s="32" t="s">
        <v>50</v>
      </c>
      <c r="C31" s="33"/>
      <c r="D31" s="33"/>
      <c r="E31" s="34" t="s">
        <v>51</v>
      </c>
      <c r="F31" s="34">
        <v>19</v>
      </c>
      <c r="G31" s="34">
        <v>0</v>
      </c>
      <c r="H31" s="34">
        <v>45</v>
      </c>
      <c r="I31" s="34">
        <v>9</v>
      </c>
      <c r="J31" s="34">
        <v>0</v>
      </c>
      <c r="K31" s="34">
        <v>0</v>
      </c>
      <c r="L31" s="34">
        <v>11</v>
      </c>
      <c r="M31" s="34">
        <v>0</v>
      </c>
      <c r="N31" s="34">
        <v>12</v>
      </c>
      <c r="O31" s="34">
        <v>0</v>
      </c>
      <c r="P31" s="34">
        <v>0</v>
      </c>
      <c r="Q31" s="34">
        <v>0</v>
      </c>
      <c r="R31" s="34">
        <v>0</v>
      </c>
      <c r="S31" s="34">
        <v>17</v>
      </c>
      <c r="T31" s="34">
        <f t="shared" si="1"/>
        <v>113</v>
      </c>
    </row>
    <row r="32" spans="2:20" s="5" customFormat="1" ht="12.75">
      <c r="B32" s="55" t="s">
        <v>9</v>
      </c>
      <c r="C32" s="56"/>
      <c r="D32" s="57"/>
      <c r="E32" s="37" t="s">
        <v>63</v>
      </c>
      <c r="F32" s="39">
        <v>1097</v>
      </c>
      <c r="G32" s="35">
        <v>1029</v>
      </c>
      <c r="H32" s="35">
        <v>505</v>
      </c>
      <c r="I32" s="39">
        <v>513</v>
      </c>
      <c r="J32" s="39">
        <v>95</v>
      </c>
      <c r="K32" s="39">
        <v>675</v>
      </c>
      <c r="L32" s="39">
        <v>462</v>
      </c>
      <c r="M32" s="39">
        <v>1680</v>
      </c>
      <c r="N32" s="39">
        <v>734</v>
      </c>
      <c r="O32" s="39">
        <v>619</v>
      </c>
      <c r="P32" s="39">
        <v>442</v>
      </c>
      <c r="Q32" s="39">
        <v>374</v>
      </c>
      <c r="R32" s="39">
        <v>599</v>
      </c>
      <c r="S32" s="35">
        <v>849</v>
      </c>
      <c r="T32" s="40">
        <f aca="true" t="shared" si="2" ref="T32:T43">SUM(F32:S32)</f>
        <v>9673</v>
      </c>
    </row>
    <row r="33" spans="2:20" s="5" customFormat="1" ht="12.75" customHeight="1">
      <c r="B33" s="55" t="s">
        <v>10</v>
      </c>
      <c r="C33" s="56"/>
      <c r="D33" s="57"/>
      <c r="E33" s="37" t="s">
        <v>64</v>
      </c>
      <c r="F33" s="35">
        <v>398</v>
      </c>
      <c r="G33" s="35">
        <v>361</v>
      </c>
      <c r="H33" s="35">
        <v>79</v>
      </c>
      <c r="I33" s="35">
        <v>84</v>
      </c>
      <c r="J33" s="35">
        <v>45</v>
      </c>
      <c r="K33" s="35">
        <v>122</v>
      </c>
      <c r="L33" s="35">
        <v>175</v>
      </c>
      <c r="M33" s="35">
        <v>490</v>
      </c>
      <c r="N33" s="35">
        <v>134</v>
      </c>
      <c r="O33" s="35">
        <v>76</v>
      </c>
      <c r="P33" s="35">
        <v>175</v>
      </c>
      <c r="Q33" s="35">
        <v>82</v>
      </c>
      <c r="R33" s="35">
        <v>129</v>
      </c>
      <c r="S33" s="35">
        <v>281</v>
      </c>
      <c r="T33" s="40">
        <f t="shared" si="2"/>
        <v>2631</v>
      </c>
    </row>
    <row r="34" spans="2:20" s="5" customFormat="1" ht="12.75" customHeight="1">
      <c r="B34" s="55" t="s">
        <v>11</v>
      </c>
      <c r="C34" s="56"/>
      <c r="D34" s="57"/>
      <c r="E34" s="37" t="s">
        <v>74</v>
      </c>
      <c r="F34" s="35">
        <v>699</v>
      </c>
      <c r="G34" s="35">
        <v>668</v>
      </c>
      <c r="H34" s="35">
        <v>426</v>
      </c>
      <c r="I34" s="35">
        <v>429</v>
      </c>
      <c r="J34" s="35">
        <v>50</v>
      </c>
      <c r="K34" s="35">
        <v>553</v>
      </c>
      <c r="L34" s="35">
        <v>287</v>
      </c>
      <c r="M34" s="35">
        <v>1190</v>
      </c>
      <c r="N34" s="35">
        <v>600</v>
      </c>
      <c r="O34" s="35">
        <v>543</v>
      </c>
      <c r="P34" s="35">
        <v>267</v>
      </c>
      <c r="Q34" s="35">
        <v>292</v>
      </c>
      <c r="R34" s="35">
        <v>470</v>
      </c>
      <c r="S34" s="35">
        <v>568</v>
      </c>
      <c r="T34" s="40">
        <f t="shared" si="2"/>
        <v>7042</v>
      </c>
    </row>
    <row r="35" spans="2:20" s="5" customFormat="1" ht="12.75">
      <c r="B35" s="55" t="s">
        <v>12</v>
      </c>
      <c r="C35" s="56"/>
      <c r="D35" s="57"/>
      <c r="E35" s="37" t="s">
        <v>65</v>
      </c>
      <c r="F35" s="35">
        <v>6811</v>
      </c>
      <c r="G35" s="39">
        <v>7498</v>
      </c>
      <c r="H35" s="39">
        <v>3101</v>
      </c>
      <c r="I35" s="39">
        <v>4451</v>
      </c>
      <c r="J35" s="39">
        <v>1660</v>
      </c>
      <c r="K35" s="39">
        <v>4226</v>
      </c>
      <c r="L35" s="39">
        <v>1973</v>
      </c>
      <c r="M35" s="39">
        <v>10193</v>
      </c>
      <c r="N35" s="39">
        <v>5506</v>
      </c>
      <c r="O35" s="39">
        <v>4604</v>
      </c>
      <c r="P35" s="39">
        <v>3101</v>
      </c>
      <c r="Q35" s="39">
        <v>2140</v>
      </c>
      <c r="R35" s="39">
        <v>4278</v>
      </c>
      <c r="S35" s="39">
        <v>6005</v>
      </c>
      <c r="T35" s="40">
        <f t="shared" si="2"/>
        <v>65547</v>
      </c>
    </row>
    <row r="36" spans="2:20" s="5" customFormat="1" ht="12.75">
      <c r="B36" s="55" t="s">
        <v>13</v>
      </c>
      <c r="C36" s="56"/>
      <c r="D36" s="57"/>
      <c r="E36" s="38" t="s">
        <v>66</v>
      </c>
      <c r="F36" s="35">
        <v>2021</v>
      </c>
      <c r="G36" s="35">
        <v>2110</v>
      </c>
      <c r="H36" s="35">
        <v>367</v>
      </c>
      <c r="I36" s="35">
        <v>360</v>
      </c>
      <c r="J36" s="35">
        <v>358</v>
      </c>
      <c r="K36" s="35">
        <v>599</v>
      </c>
      <c r="L36" s="35">
        <v>497</v>
      </c>
      <c r="M36" s="35">
        <v>2132</v>
      </c>
      <c r="N36" s="35">
        <v>925</v>
      </c>
      <c r="O36" s="35">
        <v>714</v>
      </c>
      <c r="P36" s="35">
        <v>1427</v>
      </c>
      <c r="Q36" s="35">
        <v>408</v>
      </c>
      <c r="R36" s="35">
        <v>717</v>
      </c>
      <c r="S36" s="35">
        <v>881</v>
      </c>
      <c r="T36" s="40">
        <f t="shared" si="2"/>
        <v>13516</v>
      </c>
    </row>
    <row r="37" spans="2:20" s="5" customFormat="1" ht="12.75">
      <c r="B37" s="55" t="s">
        <v>14</v>
      </c>
      <c r="C37" s="56"/>
      <c r="D37" s="57"/>
      <c r="E37" s="38" t="s">
        <v>67</v>
      </c>
      <c r="F37" s="35">
        <v>4790</v>
      </c>
      <c r="G37" s="35">
        <v>5388</v>
      </c>
      <c r="H37" s="35">
        <v>2734</v>
      </c>
      <c r="I37" s="35">
        <v>4091</v>
      </c>
      <c r="J37" s="35">
        <v>1302</v>
      </c>
      <c r="K37" s="35">
        <v>3627</v>
      </c>
      <c r="L37" s="35">
        <v>1476</v>
      </c>
      <c r="M37" s="35">
        <v>8061</v>
      </c>
      <c r="N37" s="35">
        <v>4581</v>
      </c>
      <c r="O37" s="35">
        <v>3890</v>
      </c>
      <c r="P37" s="35">
        <v>1674</v>
      </c>
      <c r="Q37" s="35">
        <v>1732</v>
      </c>
      <c r="R37" s="35">
        <v>3561</v>
      </c>
      <c r="S37" s="35">
        <v>5124</v>
      </c>
      <c r="T37" s="40">
        <f t="shared" si="2"/>
        <v>52031</v>
      </c>
    </row>
    <row r="38" spans="2:20" s="5" customFormat="1" ht="12.75">
      <c r="B38" s="55" t="s">
        <v>15</v>
      </c>
      <c r="C38" s="56"/>
      <c r="D38" s="57"/>
      <c r="E38" s="37" t="s">
        <v>68</v>
      </c>
      <c r="F38" s="35">
        <v>1449</v>
      </c>
      <c r="G38" s="39">
        <v>1688</v>
      </c>
      <c r="H38" s="39">
        <v>559</v>
      </c>
      <c r="I38" s="39">
        <v>664</v>
      </c>
      <c r="J38" s="39">
        <v>150</v>
      </c>
      <c r="K38" s="39">
        <v>1597</v>
      </c>
      <c r="L38" s="35">
        <v>374</v>
      </c>
      <c r="M38" s="39">
        <v>2579</v>
      </c>
      <c r="N38" s="39">
        <v>998</v>
      </c>
      <c r="O38" s="35">
        <v>727</v>
      </c>
      <c r="P38" s="39">
        <v>638</v>
      </c>
      <c r="Q38" s="39">
        <v>402</v>
      </c>
      <c r="R38" s="39">
        <v>549</v>
      </c>
      <c r="S38" s="35">
        <v>971</v>
      </c>
      <c r="T38" s="40">
        <f t="shared" si="2"/>
        <v>13345</v>
      </c>
    </row>
    <row r="39" spans="2:20" s="5" customFormat="1" ht="12.75">
      <c r="B39" s="55" t="s">
        <v>16</v>
      </c>
      <c r="C39" s="56"/>
      <c r="D39" s="57"/>
      <c r="E39" s="38" t="s">
        <v>69</v>
      </c>
      <c r="F39" s="35">
        <v>1019</v>
      </c>
      <c r="G39" s="35">
        <v>1124</v>
      </c>
      <c r="H39" s="35">
        <v>245</v>
      </c>
      <c r="I39" s="35">
        <v>272</v>
      </c>
      <c r="J39" s="35">
        <v>150</v>
      </c>
      <c r="K39" s="35">
        <v>1301</v>
      </c>
      <c r="L39" s="35">
        <v>258</v>
      </c>
      <c r="M39" s="35">
        <v>1751</v>
      </c>
      <c r="N39" s="35">
        <v>530</v>
      </c>
      <c r="O39" s="35">
        <v>399</v>
      </c>
      <c r="P39" s="35">
        <v>551</v>
      </c>
      <c r="Q39" s="35">
        <v>281</v>
      </c>
      <c r="R39" s="35">
        <v>250</v>
      </c>
      <c r="S39" s="35">
        <v>746</v>
      </c>
      <c r="T39" s="40">
        <f t="shared" si="2"/>
        <v>8877</v>
      </c>
    </row>
    <row r="40" spans="2:20" s="5" customFormat="1" ht="12.75">
      <c r="B40" s="55" t="s">
        <v>17</v>
      </c>
      <c r="C40" s="56"/>
      <c r="D40" s="57"/>
      <c r="E40" s="38" t="s">
        <v>70</v>
      </c>
      <c r="F40" s="35">
        <v>430</v>
      </c>
      <c r="G40" s="35">
        <v>564</v>
      </c>
      <c r="H40" s="35">
        <v>314</v>
      </c>
      <c r="I40" s="35">
        <v>392</v>
      </c>
      <c r="J40" s="35">
        <v>0</v>
      </c>
      <c r="K40" s="35">
        <v>296</v>
      </c>
      <c r="L40" s="35">
        <v>116</v>
      </c>
      <c r="M40" s="35">
        <v>828</v>
      </c>
      <c r="N40" s="35">
        <v>468</v>
      </c>
      <c r="O40" s="35">
        <v>328</v>
      </c>
      <c r="P40" s="35">
        <v>87</v>
      </c>
      <c r="Q40" s="35">
        <v>121</v>
      </c>
      <c r="R40" s="35">
        <v>299</v>
      </c>
      <c r="S40" s="35">
        <v>225</v>
      </c>
      <c r="T40" s="40">
        <f t="shared" si="2"/>
        <v>4468</v>
      </c>
    </row>
    <row r="41" spans="2:20" s="5" customFormat="1" ht="12.75">
      <c r="B41" s="55" t="s">
        <v>18</v>
      </c>
      <c r="C41" s="56"/>
      <c r="D41" s="57"/>
      <c r="E41" s="37" t="s">
        <v>71</v>
      </c>
      <c r="F41" s="35">
        <v>998</v>
      </c>
      <c r="G41" s="39">
        <v>532</v>
      </c>
      <c r="H41" s="35">
        <v>284</v>
      </c>
      <c r="I41" s="39">
        <v>84</v>
      </c>
      <c r="J41" s="39">
        <v>0</v>
      </c>
      <c r="K41" s="39">
        <v>35</v>
      </c>
      <c r="L41" s="39">
        <v>151</v>
      </c>
      <c r="M41" s="39">
        <v>2194</v>
      </c>
      <c r="N41" s="39">
        <v>188</v>
      </c>
      <c r="O41" s="39">
        <v>235</v>
      </c>
      <c r="P41" s="39">
        <v>205</v>
      </c>
      <c r="Q41" s="39">
        <v>0</v>
      </c>
      <c r="R41" s="39">
        <v>64</v>
      </c>
      <c r="S41" s="35">
        <v>672</v>
      </c>
      <c r="T41" s="40">
        <f t="shared" si="2"/>
        <v>5642</v>
      </c>
    </row>
    <row r="42" spans="2:20" s="5" customFormat="1" ht="12.75">
      <c r="B42" s="55" t="s">
        <v>19</v>
      </c>
      <c r="C42" s="56"/>
      <c r="D42" s="57"/>
      <c r="E42" s="38" t="s">
        <v>72</v>
      </c>
      <c r="F42" s="35">
        <v>705</v>
      </c>
      <c r="G42" s="35">
        <v>532</v>
      </c>
      <c r="H42" s="35">
        <v>0</v>
      </c>
      <c r="I42" s="35">
        <v>0</v>
      </c>
      <c r="J42" s="35">
        <v>0</v>
      </c>
      <c r="K42" s="35">
        <v>35</v>
      </c>
      <c r="L42" s="35">
        <v>0</v>
      </c>
      <c r="M42" s="35">
        <v>2194</v>
      </c>
      <c r="N42" s="35">
        <v>42</v>
      </c>
      <c r="O42" s="35">
        <v>235</v>
      </c>
      <c r="P42" s="35">
        <v>205</v>
      </c>
      <c r="Q42" s="35">
        <v>0</v>
      </c>
      <c r="R42" s="35">
        <v>64</v>
      </c>
      <c r="S42" s="35">
        <v>605</v>
      </c>
      <c r="T42" s="40">
        <f t="shared" si="2"/>
        <v>4617</v>
      </c>
    </row>
    <row r="43" spans="2:20" s="5" customFormat="1" ht="12.75">
      <c r="B43" s="55" t="s">
        <v>20</v>
      </c>
      <c r="C43" s="56"/>
      <c r="D43" s="57"/>
      <c r="E43" s="38" t="s">
        <v>73</v>
      </c>
      <c r="F43" s="35">
        <v>293</v>
      </c>
      <c r="G43" s="35">
        <v>0</v>
      </c>
      <c r="H43" s="35">
        <v>284</v>
      </c>
      <c r="I43" s="35">
        <v>84</v>
      </c>
      <c r="J43" s="35">
        <v>0</v>
      </c>
      <c r="K43" s="35">
        <v>0</v>
      </c>
      <c r="L43" s="35">
        <v>151</v>
      </c>
      <c r="M43" s="35">
        <v>0</v>
      </c>
      <c r="N43" s="35">
        <v>146</v>
      </c>
      <c r="O43" s="35">
        <v>0</v>
      </c>
      <c r="P43" s="35">
        <v>0</v>
      </c>
      <c r="Q43" s="35">
        <v>0</v>
      </c>
      <c r="R43" s="35">
        <v>0</v>
      </c>
      <c r="S43" s="35">
        <v>67</v>
      </c>
      <c r="T43" s="40">
        <f t="shared" si="2"/>
        <v>1025</v>
      </c>
    </row>
    <row r="44" spans="2:20" ht="12.75" customHeight="1">
      <c r="B44" s="32" t="s">
        <v>52</v>
      </c>
      <c r="C44" s="33"/>
      <c r="D44" s="33"/>
      <c r="E44" s="34" t="s">
        <v>53</v>
      </c>
      <c r="F44" s="36">
        <f>SUM(F32/F20)</f>
        <v>24.377777777777776</v>
      </c>
      <c r="G44" s="36">
        <f aca="true" t="shared" si="3" ref="G44:L44">SUM(G32/G20)</f>
        <v>31.181818181818183</v>
      </c>
      <c r="H44" s="36">
        <f t="shared" si="3"/>
        <v>24.047619047619047</v>
      </c>
      <c r="I44" s="36">
        <f t="shared" si="3"/>
        <v>36.642857142857146</v>
      </c>
      <c r="J44" s="36">
        <f t="shared" si="3"/>
        <v>23.75</v>
      </c>
      <c r="K44" s="36">
        <f t="shared" si="3"/>
        <v>29.347826086956523</v>
      </c>
      <c r="L44" s="36">
        <f t="shared" si="3"/>
        <v>33</v>
      </c>
      <c r="M44" s="36">
        <f aca="true" t="shared" si="4" ref="M44:T44">SUM(M32/M20)</f>
        <v>22.7027027027027</v>
      </c>
      <c r="N44" s="36">
        <f t="shared" si="4"/>
        <v>28.23076923076923</v>
      </c>
      <c r="O44" s="36">
        <f t="shared" si="4"/>
        <v>26.91304347826087</v>
      </c>
      <c r="P44" s="36">
        <f t="shared" si="4"/>
        <v>26</v>
      </c>
      <c r="Q44" s="36">
        <f t="shared" si="4"/>
        <v>23.375</v>
      </c>
      <c r="R44" s="36">
        <f>SUM(R32/R20)</f>
        <v>22.185185185185187</v>
      </c>
      <c r="S44" s="36">
        <f t="shared" si="4"/>
        <v>31.444444444444443</v>
      </c>
      <c r="T44" s="36">
        <f t="shared" si="4"/>
        <v>26.574175824175825</v>
      </c>
    </row>
    <row r="45" spans="2:20" ht="12.75" customHeight="1">
      <c r="B45" s="32" t="s">
        <v>54</v>
      </c>
      <c r="C45" s="33"/>
      <c r="D45" s="33"/>
      <c r="E45" s="34" t="s">
        <v>55</v>
      </c>
      <c r="F45" s="36">
        <f>SUM(F35/F23)</f>
        <v>31.100456621004565</v>
      </c>
      <c r="G45" s="36">
        <f aca="true" t="shared" si="5" ref="G45:L45">SUM(G35/G23)</f>
        <v>36.57560975609756</v>
      </c>
      <c r="H45" s="36">
        <f t="shared" si="5"/>
        <v>33.344086021505376</v>
      </c>
      <c r="I45" s="36">
        <f t="shared" si="5"/>
        <v>32.72794117647059</v>
      </c>
      <c r="J45" s="36">
        <f t="shared" si="5"/>
        <v>30.181818181818183</v>
      </c>
      <c r="K45" s="36">
        <f t="shared" si="5"/>
        <v>32.25954198473283</v>
      </c>
      <c r="L45" s="36">
        <f t="shared" si="5"/>
        <v>34.01724137931034</v>
      </c>
      <c r="M45" s="36">
        <f aca="true" t="shared" si="6" ref="M45:T45">SUM(M35/M23)</f>
        <v>27.849726775956285</v>
      </c>
      <c r="N45" s="36">
        <f t="shared" si="6"/>
        <v>30.252747252747252</v>
      </c>
      <c r="O45" s="36">
        <f t="shared" si="6"/>
        <v>29.703225806451613</v>
      </c>
      <c r="P45" s="36">
        <f t="shared" si="6"/>
        <v>27.936936936936938</v>
      </c>
      <c r="Q45" s="36">
        <f t="shared" si="6"/>
        <v>32.92307692307692</v>
      </c>
      <c r="R45" s="36">
        <f>SUM(R35/R23)</f>
        <v>31.455882352941178</v>
      </c>
      <c r="S45" s="36">
        <f t="shared" si="6"/>
        <v>33.547486033519554</v>
      </c>
      <c r="T45" s="36">
        <f t="shared" si="6"/>
        <v>31.347202295552368</v>
      </c>
    </row>
    <row r="46" spans="2:20" ht="12.75" customHeight="1">
      <c r="B46" s="32" t="s">
        <v>56</v>
      </c>
      <c r="C46" s="33"/>
      <c r="D46" s="33"/>
      <c r="E46" s="34" t="s">
        <v>57</v>
      </c>
      <c r="F46" s="36">
        <f>SUM(F38/F26)</f>
        <v>16.655172413793103</v>
      </c>
      <c r="G46" s="36">
        <f aca="true" t="shared" si="7" ref="G46:L46">SUM(G38/G26)</f>
        <v>18.347826086956523</v>
      </c>
      <c r="H46" s="36">
        <f t="shared" si="7"/>
        <v>18.633333333333333</v>
      </c>
      <c r="I46" s="36">
        <f t="shared" si="7"/>
        <v>24.59259259259259</v>
      </c>
      <c r="J46" s="36">
        <f t="shared" si="7"/>
        <v>18.75</v>
      </c>
      <c r="K46" s="36">
        <f t="shared" si="7"/>
        <v>33.270833333333336</v>
      </c>
      <c r="L46" s="36">
        <f t="shared" si="7"/>
        <v>15.583333333333334</v>
      </c>
      <c r="M46" s="36">
        <f aca="true" t="shared" si="8" ref="M46:T46">SUM(M38/M26)</f>
        <v>14.907514450867051</v>
      </c>
      <c r="N46" s="36">
        <f t="shared" si="8"/>
        <v>21.23404255319149</v>
      </c>
      <c r="O46" s="36">
        <f t="shared" si="8"/>
        <v>18.175</v>
      </c>
      <c r="P46" s="36">
        <f t="shared" si="8"/>
        <v>16.789473684210527</v>
      </c>
      <c r="Q46" s="36">
        <f t="shared" si="8"/>
        <v>21.157894736842106</v>
      </c>
      <c r="R46" s="36">
        <f>SUM(R38/R26)</f>
        <v>17.15625</v>
      </c>
      <c r="S46" s="36">
        <f t="shared" si="8"/>
        <v>17.654545454545456</v>
      </c>
      <c r="T46" s="36">
        <f t="shared" si="8"/>
        <v>18.53472222222222</v>
      </c>
    </row>
    <row r="47" spans="2:20" ht="12.75" customHeight="1">
      <c r="B47" s="32" t="s">
        <v>58</v>
      </c>
      <c r="C47" s="33"/>
      <c r="D47" s="33"/>
      <c r="E47" s="34" t="s">
        <v>59</v>
      </c>
      <c r="F47" s="36">
        <f>SUM(F41/F29)</f>
        <v>14.895522388059701</v>
      </c>
      <c r="G47" s="36">
        <f aca="true" t="shared" si="9" ref="G47:L47">SUM(G41/G29)</f>
        <v>15.647058823529411</v>
      </c>
      <c r="H47" s="36">
        <f t="shared" si="9"/>
        <v>6.311111111111111</v>
      </c>
      <c r="I47" s="36">
        <f t="shared" si="9"/>
        <v>9.333333333333334</v>
      </c>
      <c r="J47" s="36">
        <v>0</v>
      </c>
      <c r="K47" s="36">
        <f t="shared" si="9"/>
        <v>3.888888888888889</v>
      </c>
      <c r="L47" s="36">
        <f t="shared" si="9"/>
        <v>13.727272727272727</v>
      </c>
      <c r="M47" s="36">
        <f aca="true" t="shared" si="10" ref="M47:T47">SUM(M41/M29)</f>
        <v>13.79874213836478</v>
      </c>
      <c r="N47" s="36">
        <f t="shared" si="10"/>
        <v>8.173913043478262</v>
      </c>
      <c r="O47" s="36">
        <f t="shared" si="10"/>
        <v>29.375</v>
      </c>
      <c r="P47" s="36">
        <f t="shared" si="10"/>
        <v>9.318181818181818</v>
      </c>
      <c r="Q47" s="36">
        <v>0</v>
      </c>
      <c r="R47" s="36">
        <f>SUM(R41/R29)</f>
        <v>4</v>
      </c>
      <c r="S47" s="36">
        <f t="shared" si="10"/>
        <v>11.586206896551724</v>
      </c>
      <c r="T47" s="36">
        <f t="shared" si="10"/>
        <v>12.238611713665943</v>
      </c>
    </row>
    <row r="48" spans="2:26" ht="12.75" customHeight="1">
      <c r="B48" s="4" t="s">
        <v>60</v>
      </c>
      <c r="C48" s="5"/>
      <c r="D48" s="5"/>
      <c r="E48" s="5"/>
      <c r="F48" s="8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</sheetData>
  <mergeCells count="21"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A6:B6"/>
    <mergeCell ref="D6:E6"/>
    <mergeCell ref="B17:D17"/>
    <mergeCell ref="D8:K8"/>
    <mergeCell ref="D9:K9"/>
    <mergeCell ref="D10:K10"/>
    <mergeCell ref="D11:K11"/>
    <mergeCell ref="D12:K12"/>
    <mergeCell ref="B16:D16"/>
  </mergeCells>
  <printOptions/>
  <pageMargins left="0.75" right="0.75" top="1" bottom="1" header="0" footer="0"/>
  <pageSetup fitToHeight="1" fitToWidth="1" horizontalDpi="300" verticalDpi="300" orientation="landscape" paperSize="11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Son</cp:lastModifiedBy>
  <cp:lastPrinted>2007-10-24T17:05:29Z</cp:lastPrinted>
  <dcterms:created xsi:type="dcterms:W3CDTF">2006-07-09T14:42:40Z</dcterms:created>
  <dcterms:modified xsi:type="dcterms:W3CDTF">2007-10-24T17:05:35Z</dcterms:modified>
  <cp:category/>
  <cp:version/>
  <cp:contentType/>
  <cp:contentStatus/>
</cp:coreProperties>
</file>