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04" sheetId="1" r:id="rId1"/>
  </sheets>
  <definedNames>
    <definedName name="_xlnm.Print_Area" localSheetId="0">'Tabla 24-04'!$B$1:$AB$50</definedName>
  </definedNames>
  <calcPr fullCalcOnLoad="1"/>
</workbook>
</file>

<file path=xl/sharedStrings.xml><?xml version="1.0" encoding="utf-8"?>
<sst xmlns="http://schemas.openxmlformats.org/spreadsheetml/2006/main" count="98" uniqueCount="98">
  <si>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</si>
  <si>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</si>
  <si>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</si>
  <si>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</si>
  <si>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</si>
  <si>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</si>
  <si>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</si>
  <si>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</si>
  <si>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</si>
  <si>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</si>
  <si>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</si>
  <si>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</si>
  <si>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</si>
  <si>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</si>
  <si>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</si>
  <si>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</si>
  <si>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</si>
  <si>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T_AG_CZ_PSC</t>
  </si>
  <si>
    <t>T_MINAS</t>
  </si>
  <si>
    <t>T_MAN_TX_AL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</si>
  <si>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</si>
  <si>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</si>
  <si>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</si>
  <si>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</si>
  <si>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</si>
  <si>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</si>
  <si>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</si>
  <si>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</si>
  <si>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</si>
  <si>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</si>
  <si>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</si>
  <si>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</si>
  <si>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</si>
  <si>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</si>
  <si>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</si>
  <si>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P_FIN_BI_SEG</t>
  </si>
  <si>
    <t>P_SERVCOM</t>
  </si>
  <si>
    <t>P_OEXTR</t>
  </si>
  <si>
    <t>P_NOESPE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</si>
  <si>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</si>
  <si>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</si>
  <si>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</si>
  <si>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</si>
  <si>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</si>
  <si>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</si>
  <si>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</si>
  <si>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</si>
  <si>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</si>
  <si>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</si>
  <si>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</si>
  <si>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</si>
  <si>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</si>
  <si>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</si>
  <si>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</si>
  <si>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</si>
  <si>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Municipios del Departamento de Chimaltenango</t>
  </si>
  <si>
    <t>Código Departamento y Municipio</t>
  </si>
  <si>
    <t>Código de campo</t>
  </si>
  <si>
    <t>Departamento de Chimaltenango</t>
  </si>
  <si>
    <t>Distribución del trabajo por sexo y actividad económica</t>
  </si>
  <si>
    <t>Tasa de participación Hombres y mujeres</t>
  </si>
  <si>
    <t>Porcentaje de participación por actividad económica</t>
  </si>
  <si>
    <t>24 - 04</t>
  </si>
  <si>
    <t>Instituto Nacional de Estadística, XI Censo de Población y VI Habitación</t>
  </si>
  <si>
    <t>Población Económicamente Activa</t>
  </si>
  <si>
    <t>Población Económicamente Activa Hombres</t>
  </si>
  <si>
    <t>Población Económicamente Activa Mujeres</t>
  </si>
  <si>
    <t>Tasa de Participación Hombres</t>
  </si>
  <si>
    <t>Tasa de Participación Mujeres</t>
  </si>
  <si>
    <t>Población trabajando en Agricultura, Caza, Selvicultura, Pesca</t>
  </si>
  <si>
    <t>Población trabajando en Explotación de Minas y Canteras</t>
  </si>
  <si>
    <t>Población trabajando en Industria Manufacturera Textil y Alimenticia</t>
  </si>
  <si>
    <t>Población trabajando en Electricidad, Gas y Agua</t>
  </si>
  <si>
    <t>Población trabajando en Construcción</t>
  </si>
  <si>
    <t>Población trabajando en Comercio por Mayor y Menor, Restaurantes y Hoteles</t>
  </si>
  <si>
    <t>Población trabajando en Transporte, Almacenamiento y Comunicaciones</t>
  </si>
  <si>
    <t>Población trabajando en Establecimientos financieros, seguros, bienes inmuebles y servicios prestados a empresas</t>
  </si>
  <si>
    <t>Población trabajando en Administración Pública y Defensa</t>
  </si>
  <si>
    <t>Población trabajando en Enseñanza</t>
  </si>
  <si>
    <t>Población trabajando en Servicios comunales, sociales, personales</t>
  </si>
  <si>
    <t>Población trabajando en Organizaciones extraterritoriales</t>
  </si>
  <si>
    <t>Población trabajando en Rama de actividad no especificada</t>
  </si>
  <si>
    <t>Porcentaje de participación en agricultura, caza, selvicultura, Pesca</t>
  </si>
  <si>
    <t>Porcentaje de participación en explotación de minas y canteras</t>
  </si>
  <si>
    <t>Porcentaje de participación en industria manufacturera textil y alimenticia</t>
  </si>
  <si>
    <t>Porcentaje de participación en electricidad, gas, agua</t>
  </si>
  <si>
    <t>Porcentaje de participación en construcción</t>
  </si>
  <si>
    <t>Porcentaje de participación comercio por mayor y menor, restaurantes y hoteles</t>
  </si>
  <si>
    <t>Porcentaje de part. en estab. financieros, seguros, bienes inmb., serv a empresas</t>
  </si>
  <si>
    <t>Porcentaje de participación en enseñanza</t>
  </si>
  <si>
    <t>Porcentaje de participación en servicios comunales, sociales, personales</t>
  </si>
  <si>
    <t>Porcentaje de participación en organizaciones extraterritoriales</t>
  </si>
  <si>
    <t>Porcentaje de participación en rama de actividad no especificadas</t>
  </si>
  <si>
    <t>T_ENSEN</t>
  </si>
  <si>
    <t>P_ENSEN</t>
  </si>
  <si>
    <t>Población Ocupada</t>
  </si>
  <si>
    <t>POB_OCUP</t>
  </si>
  <si>
    <t>4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</si>
</sst>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>
      <alignment horizontal="right" vertical="top" wrapText="1"/>
    </xf>
    <xf numFmtId="0" fontId="1" fillId="2" borderId="12" xfId="0" applyNumberFormat="1" applyFont="1" applyFill="1" applyBorder="1" applyAlignment="1">
      <alignment horizontal="right"/>
    </xf>
    <xf numFmtId="169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5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0"/>
  <sheetViews>
    <sheetView showGridLines="0" tabSelected="1" zoomScale="70" zoomScaleNormal="70" workbookViewId="0" topLeftCell="A1">
      <selection activeCell="H10" sqref="H10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22" max="22" width="12.140625" style="0" customWidth="1"/>
    <col min="28" max="28" width="15.57421875" style="0" customWidth="1"/>
  </cols>
  <sheetData>
    <row r="1" spans="2:27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 thickBot="1">
      <c r="B6" s="47" t="s">
        <v>4</v>
      </c>
      <c r="C6" s="48"/>
      <c r="D6" s="2"/>
      <c r="E6" s="49" t="s">
        <v>62</v>
      </c>
      <c r="F6" s="30"/>
      <c r="G6" s="31"/>
      <c r="H6" s="3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2.75">
      <c r="B8" s="14" t="s">
        <v>5</v>
      </c>
      <c r="C8" s="15"/>
      <c r="D8" s="16" t="s">
        <v>59</v>
      </c>
      <c r="E8" s="15"/>
      <c r="F8" s="15"/>
      <c r="G8" s="15"/>
      <c r="H8" s="15"/>
      <c r="I8" s="15"/>
      <c r="J8" s="15"/>
      <c r="K8" s="17"/>
      <c r="L8" s="4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2.75">
      <c r="B9" s="18" t="s">
        <v>6</v>
      </c>
      <c r="C9" s="5"/>
      <c r="D9" s="28" t="s">
        <v>60</v>
      </c>
      <c r="E9" s="5"/>
      <c r="F9" s="5"/>
      <c r="G9" s="5"/>
      <c r="H9" s="5"/>
      <c r="I9" s="5"/>
      <c r="J9" s="5"/>
      <c r="K9" s="19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12.75">
      <c r="B10" s="18"/>
      <c r="C10" s="5"/>
      <c r="D10" s="28" t="s">
        <v>61</v>
      </c>
      <c r="E10" s="5"/>
      <c r="F10" s="5"/>
      <c r="G10" s="5"/>
      <c r="H10" s="5"/>
      <c r="I10" s="5"/>
      <c r="J10" s="5"/>
      <c r="K10" s="19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27" ht="12.75">
      <c r="B11" s="20" t="s">
        <v>7</v>
      </c>
      <c r="C11" s="4"/>
      <c r="D11" s="4" t="s">
        <v>55</v>
      </c>
      <c r="E11" s="4"/>
      <c r="F11" s="4"/>
      <c r="G11" s="4"/>
      <c r="H11" s="4"/>
      <c r="I11" s="4"/>
      <c r="J11" s="4"/>
      <c r="K11" s="21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2.75">
      <c r="B12" s="20" t="s">
        <v>8</v>
      </c>
      <c r="C12" s="4"/>
      <c r="D12" s="22">
        <v>2002</v>
      </c>
      <c r="E12" s="22"/>
      <c r="F12" s="4"/>
      <c r="G12" s="4"/>
      <c r="H12" s="4"/>
      <c r="I12" s="4"/>
      <c r="J12" s="4"/>
      <c r="K12" s="21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2.75">
      <c r="B13" s="20" t="s">
        <v>9</v>
      </c>
      <c r="C13" s="4"/>
      <c r="D13" s="4" t="s">
        <v>10</v>
      </c>
      <c r="E13" s="4"/>
      <c r="F13" s="4"/>
      <c r="G13" s="4"/>
      <c r="H13" s="4"/>
      <c r="I13" s="4"/>
      <c r="J13" s="4"/>
      <c r="K13" s="21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2.75">
      <c r="B14" s="23" t="s">
        <v>11</v>
      </c>
      <c r="C14" s="24"/>
      <c r="D14" s="24" t="s">
        <v>63</v>
      </c>
      <c r="E14" s="24"/>
      <c r="F14" s="24"/>
      <c r="G14" s="24"/>
      <c r="H14" s="24"/>
      <c r="I14" s="24"/>
      <c r="J14" s="24"/>
      <c r="K14" s="25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0"/>
      <c r="V15" s="10"/>
      <c r="W15" s="10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0"/>
      <c r="V16" s="1"/>
      <c r="W16" s="1"/>
      <c r="X16" s="1"/>
      <c r="Y16" s="1"/>
      <c r="Z16" s="1"/>
      <c r="AA16" s="1"/>
    </row>
    <row r="17" spans="2:27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2:28" ht="22.5" customHeight="1"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46" t="s">
        <v>39</v>
      </c>
      <c r="M19" s="46" t="s">
        <v>40</v>
      </c>
      <c r="N19" s="46" t="s">
        <v>41</v>
      </c>
      <c r="O19" s="46" t="s">
        <v>42</v>
      </c>
      <c r="P19" s="46" t="s">
        <v>43</v>
      </c>
      <c r="Q19" s="46" t="s">
        <v>44</v>
      </c>
      <c r="R19" s="46" t="s">
        <v>45</v>
      </c>
      <c r="S19" s="46" t="s">
        <v>46</v>
      </c>
      <c r="T19" s="46" t="s">
        <v>47</v>
      </c>
      <c r="U19" s="46" t="s">
        <v>48</v>
      </c>
      <c r="V19" s="46" t="s">
        <v>49</v>
      </c>
      <c r="W19" s="46" t="s">
        <v>50</v>
      </c>
      <c r="X19" s="46" t="s">
        <v>51</v>
      </c>
      <c r="Y19" s="46" t="s">
        <v>52</v>
      </c>
      <c r="Z19" s="46" t="s">
        <v>53</v>
      </c>
      <c r="AA19" s="46" t="s">
        <v>54</v>
      </c>
      <c r="AB19" s="46" t="s">
        <v>58</v>
      </c>
    </row>
    <row r="20" spans="2:28" ht="12.75" customHeight="1">
      <c r="B20" s="43" t="s">
        <v>56</v>
      </c>
      <c r="C20" s="43"/>
      <c r="D20" s="43"/>
      <c r="E20" s="43"/>
      <c r="F20" s="43"/>
      <c r="G20" s="43"/>
      <c r="H20" s="43"/>
      <c r="I20" s="43"/>
      <c r="J20" s="43"/>
      <c r="K20" s="44" t="s">
        <v>57</v>
      </c>
      <c r="L20" s="45">
        <v>401</v>
      </c>
      <c r="M20" s="45">
        <v>402</v>
      </c>
      <c r="N20" s="45">
        <v>403</v>
      </c>
      <c r="O20" s="45">
        <v>404</v>
      </c>
      <c r="P20" s="45">
        <v>405</v>
      </c>
      <c r="Q20" s="45">
        <v>406</v>
      </c>
      <c r="R20" s="45">
        <v>407</v>
      </c>
      <c r="S20" s="45">
        <v>408</v>
      </c>
      <c r="T20" s="45">
        <v>409</v>
      </c>
      <c r="U20" s="45">
        <v>410</v>
      </c>
      <c r="V20" s="45">
        <v>411</v>
      </c>
      <c r="W20" s="45">
        <v>412</v>
      </c>
      <c r="X20" s="45">
        <v>413</v>
      </c>
      <c r="Y20" s="45">
        <v>414</v>
      </c>
      <c r="Z20" s="45">
        <v>415</v>
      </c>
      <c r="AA20" s="45">
        <v>416</v>
      </c>
      <c r="AB20" s="46" t="s">
        <v>97</v>
      </c>
    </row>
    <row r="21" spans="2:28" ht="12.75">
      <c r="B21" s="32" t="s">
        <v>64</v>
      </c>
      <c r="C21" s="33"/>
      <c r="D21" s="33"/>
      <c r="E21" s="33"/>
      <c r="F21" s="33"/>
      <c r="G21" s="33"/>
      <c r="H21" s="33"/>
      <c r="I21" s="33"/>
      <c r="J21" s="34"/>
      <c r="K21" s="35" t="s">
        <v>12</v>
      </c>
      <c r="L21" s="36">
        <v>24689</v>
      </c>
      <c r="M21" s="36">
        <v>6744</v>
      </c>
      <c r="N21" s="36">
        <v>11627</v>
      </c>
      <c r="O21" s="36">
        <v>11883</v>
      </c>
      <c r="P21" s="36">
        <v>3258</v>
      </c>
      <c r="Q21" s="36">
        <v>19016</v>
      </c>
      <c r="R21" s="36">
        <v>14025</v>
      </c>
      <c r="S21" s="36">
        <v>3551</v>
      </c>
      <c r="T21" s="36">
        <v>7733</v>
      </c>
      <c r="U21" s="36">
        <v>2502</v>
      </c>
      <c r="V21" s="36">
        <v>5391</v>
      </c>
      <c r="W21" s="36">
        <v>6649</v>
      </c>
      <c r="X21" s="36">
        <v>6520</v>
      </c>
      <c r="Y21" s="36">
        <v>3105</v>
      </c>
      <c r="Z21" s="36">
        <v>6345</v>
      </c>
      <c r="AA21" s="36">
        <v>4949</v>
      </c>
      <c r="AB21" s="36">
        <f>SUM(L21:AA21)</f>
        <v>137987</v>
      </c>
    </row>
    <row r="22" spans="2:28" ht="12.75" customHeight="1">
      <c r="B22" s="32" t="s">
        <v>95</v>
      </c>
      <c r="C22" s="33"/>
      <c r="D22" s="33"/>
      <c r="E22" s="33"/>
      <c r="F22" s="33"/>
      <c r="G22" s="33"/>
      <c r="H22" s="33"/>
      <c r="I22" s="33"/>
      <c r="J22" s="34"/>
      <c r="K22" s="37" t="s">
        <v>96</v>
      </c>
      <c r="L22" s="38">
        <v>24490</v>
      </c>
      <c r="M22" s="38">
        <v>6671</v>
      </c>
      <c r="N22" s="39">
        <v>11576</v>
      </c>
      <c r="O22" s="39">
        <v>11830</v>
      </c>
      <c r="P22" s="39">
        <v>3231</v>
      </c>
      <c r="Q22" s="39">
        <v>18752</v>
      </c>
      <c r="R22" s="39">
        <v>13939</v>
      </c>
      <c r="S22" s="39">
        <v>3529</v>
      </c>
      <c r="T22" s="39">
        <v>7676</v>
      </c>
      <c r="U22" s="39">
        <v>2491</v>
      </c>
      <c r="V22" s="39">
        <v>5379</v>
      </c>
      <c r="W22" s="39">
        <v>6527</v>
      </c>
      <c r="X22" s="39">
        <v>6451</v>
      </c>
      <c r="Y22" s="39">
        <v>3092</v>
      </c>
      <c r="Z22" s="39">
        <v>6304</v>
      </c>
      <c r="AA22" s="39">
        <v>4905</v>
      </c>
      <c r="AB22" s="39">
        <f>SUM(L22:AA22)</f>
        <v>136843</v>
      </c>
    </row>
    <row r="23" spans="2:28" ht="12.75">
      <c r="B23" s="32" t="s">
        <v>65</v>
      </c>
      <c r="C23" s="33"/>
      <c r="D23" s="33"/>
      <c r="E23" s="33"/>
      <c r="F23" s="33"/>
      <c r="G23" s="33"/>
      <c r="H23" s="33"/>
      <c r="I23" s="33"/>
      <c r="J23" s="34"/>
      <c r="K23" s="35" t="s">
        <v>13</v>
      </c>
      <c r="L23" s="36">
        <v>17072</v>
      </c>
      <c r="M23" s="36">
        <v>5042</v>
      </c>
      <c r="N23" s="36">
        <v>9213</v>
      </c>
      <c r="O23" s="36">
        <v>9256</v>
      </c>
      <c r="P23" s="36">
        <v>2646</v>
      </c>
      <c r="Q23" s="36">
        <v>14962</v>
      </c>
      <c r="R23" s="36">
        <v>11133</v>
      </c>
      <c r="S23" s="36">
        <v>2499</v>
      </c>
      <c r="T23" s="36">
        <v>6326</v>
      </c>
      <c r="U23" s="36">
        <v>1876</v>
      </c>
      <c r="V23" s="36">
        <v>4484</v>
      </c>
      <c r="W23" s="36">
        <v>5700</v>
      </c>
      <c r="X23" s="36">
        <v>5126</v>
      </c>
      <c r="Y23" s="36">
        <v>2367</v>
      </c>
      <c r="Z23" s="36">
        <v>4858</v>
      </c>
      <c r="AA23" s="36">
        <v>3478</v>
      </c>
      <c r="AB23" s="36">
        <f>SUM(L23:AA23)</f>
        <v>106038</v>
      </c>
    </row>
    <row r="24" spans="2:28" ht="12.75">
      <c r="B24" s="32" t="s">
        <v>66</v>
      </c>
      <c r="C24" s="33"/>
      <c r="D24" s="33"/>
      <c r="E24" s="33"/>
      <c r="F24" s="33"/>
      <c r="G24" s="33"/>
      <c r="H24" s="33"/>
      <c r="I24" s="33"/>
      <c r="J24" s="34"/>
      <c r="K24" s="35" t="s">
        <v>14</v>
      </c>
      <c r="L24" s="36">
        <v>7617</v>
      </c>
      <c r="M24" s="36">
        <v>1702</v>
      </c>
      <c r="N24" s="36">
        <v>2414</v>
      </c>
      <c r="O24" s="36">
        <v>2627</v>
      </c>
      <c r="P24" s="36">
        <v>612</v>
      </c>
      <c r="Q24" s="36">
        <v>4054</v>
      </c>
      <c r="R24" s="36">
        <v>2892</v>
      </c>
      <c r="S24" s="36">
        <v>1052</v>
      </c>
      <c r="T24" s="36">
        <v>1407</v>
      </c>
      <c r="U24" s="36">
        <v>626</v>
      </c>
      <c r="V24" s="36">
        <v>907</v>
      </c>
      <c r="W24" s="36">
        <v>949</v>
      </c>
      <c r="X24" s="36">
        <v>1394</v>
      </c>
      <c r="Y24" s="36">
        <v>738</v>
      </c>
      <c r="Z24" s="36">
        <v>1487</v>
      </c>
      <c r="AA24" s="36">
        <v>1471</v>
      </c>
      <c r="AB24" s="36">
        <f>SUM(L24:AA24)</f>
        <v>31949</v>
      </c>
    </row>
    <row r="25" spans="2:28" ht="12.75">
      <c r="B25" s="32" t="s">
        <v>69</v>
      </c>
      <c r="C25" s="33"/>
      <c r="D25" s="33"/>
      <c r="E25" s="33"/>
      <c r="F25" s="33"/>
      <c r="G25" s="33"/>
      <c r="H25" s="33"/>
      <c r="I25" s="33"/>
      <c r="J25" s="34"/>
      <c r="K25" s="35" t="s">
        <v>17</v>
      </c>
      <c r="L25" s="36">
        <v>4922</v>
      </c>
      <c r="M25" s="36">
        <v>3856</v>
      </c>
      <c r="N25" s="36">
        <v>7165</v>
      </c>
      <c r="O25" s="36">
        <v>6785</v>
      </c>
      <c r="P25" s="36">
        <v>2164</v>
      </c>
      <c r="Q25" s="36">
        <v>11055</v>
      </c>
      <c r="R25" s="36">
        <v>9532</v>
      </c>
      <c r="S25" s="36">
        <v>2981</v>
      </c>
      <c r="T25" s="36">
        <v>5369</v>
      </c>
      <c r="U25" s="36">
        <v>1798</v>
      </c>
      <c r="V25" s="36">
        <v>4133</v>
      </c>
      <c r="W25" s="36">
        <v>4826</v>
      </c>
      <c r="X25" s="36">
        <v>3269</v>
      </c>
      <c r="Y25" s="36">
        <v>1826</v>
      </c>
      <c r="Z25" s="36">
        <v>3373</v>
      </c>
      <c r="AA25" s="36">
        <v>600</v>
      </c>
      <c r="AB25" s="36">
        <f>SUM(L25:AA25)</f>
        <v>73654</v>
      </c>
    </row>
    <row r="26" spans="2:28" ht="12.75">
      <c r="B26" s="32" t="s">
        <v>70</v>
      </c>
      <c r="C26" s="33"/>
      <c r="D26" s="33"/>
      <c r="E26" s="33"/>
      <c r="F26" s="33"/>
      <c r="G26" s="33"/>
      <c r="H26" s="33"/>
      <c r="I26" s="33"/>
      <c r="J26" s="34"/>
      <c r="K26" s="35" t="s">
        <v>18</v>
      </c>
      <c r="L26" s="36">
        <v>31</v>
      </c>
      <c r="M26" s="36">
        <v>0</v>
      </c>
      <c r="N26" s="36">
        <v>1</v>
      </c>
      <c r="O26" s="36">
        <v>17</v>
      </c>
      <c r="P26" s="36">
        <v>17</v>
      </c>
      <c r="Q26" s="36">
        <v>5</v>
      </c>
      <c r="R26" s="36">
        <v>8</v>
      </c>
      <c r="S26" s="36">
        <v>9</v>
      </c>
      <c r="T26" s="36">
        <v>3</v>
      </c>
      <c r="U26" s="36">
        <v>0</v>
      </c>
      <c r="V26" s="36">
        <v>0</v>
      </c>
      <c r="W26" s="36">
        <v>1</v>
      </c>
      <c r="X26" s="36">
        <v>4</v>
      </c>
      <c r="Y26" s="36">
        <v>3</v>
      </c>
      <c r="Z26" s="36">
        <v>8</v>
      </c>
      <c r="AA26" s="36">
        <v>1</v>
      </c>
      <c r="AB26" s="36">
        <f aca="true" t="shared" si="0" ref="AB26:AB37">SUM(L26:AA26)</f>
        <v>108</v>
      </c>
    </row>
    <row r="27" spans="2:28" ht="12.75">
      <c r="B27" s="32" t="s">
        <v>71</v>
      </c>
      <c r="C27" s="33"/>
      <c r="D27" s="33"/>
      <c r="E27" s="33"/>
      <c r="F27" s="33"/>
      <c r="G27" s="33"/>
      <c r="H27" s="33"/>
      <c r="I27" s="33"/>
      <c r="J27" s="34"/>
      <c r="K27" s="35" t="s">
        <v>19</v>
      </c>
      <c r="L27" s="36">
        <v>4821</v>
      </c>
      <c r="M27" s="36">
        <v>1176</v>
      </c>
      <c r="N27" s="36">
        <v>785</v>
      </c>
      <c r="O27" s="36">
        <v>1344</v>
      </c>
      <c r="P27" s="36">
        <v>332</v>
      </c>
      <c r="Q27" s="36">
        <v>2725</v>
      </c>
      <c r="R27" s="36">
        <v>1347</v>
      </c>
      <c r="S27" s="36">
        <v>107</v>
      </c>
      <c r="T27" s="36">
        <v>611</v>
      </c>
      <c r="U27" s="36">
        <v>100</v>
      </c>
      <c r="V27" s="36">
        <v>220</v>
      </c>
      <c r="W27" s="36">
        <v>281</v>
      </c>
      <c r="X27" s="36">
        <v>1098</v>
      </c>
      <c r="Y27" s="36">
        <v>254</v>
      </c>
      <c r="Z27" s="36">
        <v>727</v>
      </c>
      <c r="AA27" s="36">
        <v>1780</v>
      </c>
      <c r="AB27" s="36">
        <f t="shared" si="0"/>
        <v>17708</v>
      </c>
    </row>
    <row r="28" spans="2:28" ht="12.75">
      <c r="B28" s="32" t="s">
        <v>72</v>
      </c>
      <c r="C28" s="33"/>
      <c r="D28" s="33"/>
      <c r="E28" s="33"/>
      <c r="F28" s="33"/>
      <c r="G28" s="33"/>
      <c r="H28" s="33"/>
      <c r="I28" s="33"/>
      <c r="J28" s="34"/>
      <c r="K28" s="35" t="s">
        <v>20</v>
      </c>
      <c r="L28" s="36">
        <v>271</v>
      </c>
      <c r="M28" s="36">
        <v>9</v>
      </c>
      <c r="N28" s="36">
        <v>35</v>
      </c>
      <c r="O28" s="36">
        <v>28</v>
      </c>
      <c r="P28" s="36">
        <v>16</v>
      </c>
      <c r="Q28" s="36">
        <v>79</v>
      </c>
      <c r="R28" s="36">
        <v>40</v>
      </c>
      <c r="S28" s="36">
        <v>4</v>
      </c>
      <c r="T28" s="36">
        <v>23</v>
      </c>
      <c r="U28" s="36">
        <v>9</v>
      </c>
      <c r="V28" s="36">
        <v>4</v>
      </c>
      <c r="W28" s="36">
        <v>13</v>
      </c>
      <c r="X28" s="36">
        <v>34</v>
      </c>
      <c r="Y28" s="36">
        <v>32</v>
      </c>
      <c r="Z28" s="36">
        <v>33</v>
      </c>
      <c r="AA28" s="36">
        <v>22</v>
      </c>
      <c r="AB28" s="36">
        <f t="shared" si="0"/>
        <v>652</v>
      </c>
    </row>
    <row r="29" spans="2:28" ht="12.75">
      <c r="B29" s="32" t="s">
        <v>73</v>
      </c>
      <c r="C29" s="33"/>
      <c r="D29" s="33"/>
      <c r="E29" s="33"/>
      <c r="F29" s="33"/>
      <c r="G29" s="33"/>
      <c r="H29" s="33"/>
      <c r="I29" s="33"/>
      <c r="J29" s="34"/>
      <c r="K29" s="35" t="s">
        <v>21</v>
      </c>
      <c r="L29" s="36">
        <v>2613</v>
      </c>
      <c r="M29" s="36">
        <v>340</v>
      </c>
      <c r="N29" s="36">
        <v>1092</v>
      </c>
      <c r="O29" s="36">
        <v>486</v>
      </c>
      <c r="P29" s="36">
        <v>150</v>
      </c>
      <c r="Q29" s="36">
        <v>477</v>
      </c>
      <c r="R29" s="36">
        <v>412</v>
      </c>
      <c r="S29" s="36">
        <v>60</v>
      </c>
      <c r="T29" s="36">
        <v>190</v>
      </c>
      <c r="U29" s="36">
        <v>43</v>
      </c>
      <c r="V29" s="36">
        <v>288</v>
      </c>
      <c r="W29" s="36">
        <v>521</v>
      </c>
      <c r="X29" s="36">
        <v>493</v>
      </c>
      <c r="Y29" s="36">
        <v>126</v>
      </c>
      <c r="Z29" s="36">
        <v>549</v>
      </c>
      <c r="AA29" s="36">
        <v>313</v>
      </c>
      <c r="AB29" s="36">
        <f t="shared" si="0"/>
        <v>8153</v>
      </c>
    </row>
    <row r="30" spans="2:28" ht="12.75">
      <c r="B30" s="32" t="s">
        <v>74</v>
      </c>
      <c r="C30" s="33"/>
      <c r="D30" s="33"/>
      <c r="E30" s="33"/>
      <c r="F30" s="33"/>
      <c r="G30" s="33"/>
      <c r="H30" s="33"/>
      <c r="I30" s="33"/>
      <c r="J30" s="34"/>
      <c r="K30" s="35" t="s">
        <v>22</v>
      </c>
      <c r="L30" s="36">
        <v>5764</v>
      </c>
      <c r="M30" s="36">
        <v>483</v>
      </c>
      <c r="N30" s="36">
        <v>1051</v>
      </c>
      <c r="O30" s="36">
        <v>1820</v>
      </c>
      <c r="P30" s="36">
        <v>165</v>
      </c>
      <c r="Q30" s="36">
        <v>2439</v>
      </c>
      <c r="R30" s="36">
        <v>1038</v>
      </c>
      <c r="S30" s="36">
        <v>125</v>
      </c>
      <c r="T30" s="36">
        <v>775</v>
      </c>
      <c r="U30" s="36">
        <v>186</v>
      </c>
      <c r="V30" s="36">
        <v>260</v>
      </c>
      <c r="W30" s="36">
        <v>297</v>
      </c>
      <c r="X30" s="36">
        <v>624</v>
      </c>
      <c r="Y30" s="36">
        <v>422</v>
      </c>
      <c r="Z30" s="36">
        <v>595</v>
      </c>
      <c r="AA30" s="36">
        <v>1056</v>
      </c>
      <c r="AB30" s="36">
        <f t="shared" si="0"/>
        <v>17100</v>
      </c>
    </row>
    <row r="31" spans="2:28" ht="12.75">
      <c r="B31" s="32" t="s">
        <v>75</v>
      </c>
      <c r="C31" s="33"/>
      <c r="D31" s="33"/>
      <c r="E31" s="33"/>
      <c r="F31" s="33"/>
      <c r="G31" s="33"/>
      <c r="H31" s="33"/>
      <c r="I31" s="33"/>
      <c r="J31" s="34"/>
      <c r="K31" s="35" t="s">
        <v>23</v>
      </c>
      <c r="L31" s="36">
        <v>930</v>
      </c>
      <c r="M31" s="36">
        <v>94</v>
      </c>
      <c r="N31" s="36">
        <v>255</v>
      </c>
      <c r="O31" s="36">
        <v>145</v>
      </c>
      <c r="P31" s="36">
        <v>130</v>
      </c>
      <c r="Q31" s="36">
        <v>343</v>
      </c>
      <c r="R31" s="36">
        <v>274</v>
      </c>
      <c r="S31" s="36">
        <v>38</v>
      </c>
      <c r="T31" s="36">
        <v>86</v>
      </c>
      <c r="U31" s="36">
        <v>37</v>
      </c>
      <c r="V31" s="36">
        <v>97</v>
      </c>
      <c r="W31" s="36">
        <v>100</v>
      </c>
      <c r="X31" s="36">
        <v>159</v>
      </c>
      <c r="Y31" s="36">
        <v>60</v>
      </c>
      <c r="Z31" s="36">
        <v>283</v>
      </c>
      <c r="AA31" s="36">
        <v>265</v>
      </c>
      <c r="AB31" s="36">
        <f t="shared" si="0"/>
        <v>3296</v>
      </c>
    </row>
    <row r="32" spans="2:28" ht="12.75" customHeight="1">
      <c r="B32" s="32" t="s">
        <v>76</v>
      </c>
      <c r="C32" s="33"/>
      <c r="D32" s="33"/>
      <c r="E32" s="33"/>
      <c r="F32" s="33"/>
      <c r="G32" s="33"/>
      <c r="H32" s="33"/>
      <c r="I32" s="33"/>
      <c r="J32" s="34"/>
      <c r="K32" s="35" t="s">
        <v>24</v>
      </c>
      <c r="L32" s="36">
        <v>915</v>
      </c>
      <c r="M32" s="36">
        <v>39</v>
      </c>
      <c r="N32" s="36">
        <v>114</v>
      </c>
      <c r="O32" s="36">
        <v>178</v>
      </c>
      <c r="P32" s="36">
        <v>17</v>
      </c>
      <c r="Q32" s="36">
        <v>251</v>
      </c>
      <c r="R32" s="36">
        <v>195</v>
      </c>
      <c r="S32" s="36">
        <v>18</v>
      </c>
      <c r="T32" s="36">
        <v>72</v>
      </c>
      <c r="U32" s="36">
        <v>44</v>
      </c>
      <c r="V32" s="36">
        <v>46</v>
      </c>
      <c r="W32" s="36">
        <v>79</v>
      </c>
      <c r="X32" s="36">
        <v>123</v>
      </c>
      <c r="Y32" s="36">
        <v>76</v>
      </c>
      <c r="Z32" s="36">
        <v>173</v>
      </c>
      <c r="AA32" s="36">
        <v>161</v>
      </c>
      <c r="AB32" s="36">
        <f t="shared" si="0"/>
        <v>2501</v>
      </c>
    </row>
    <row r="33" spans="2:28" ht="12.75">
      <c r="B33" s="32" t="s">
        <v>77</v>
      </c>
      <c r="C33" s="33"/>
      <c r="D33" s="33"/>
      <c r="E33" s="33"/>
      <c r="F33" s="33"/>
      <c r="G33" s="33"/>
      <c r="H33" s="33"/>
      <c r="I33" s="33"/>
      <c r="J33" s="34"/>
      <c r="K33" s="35" t="s">
        <v>25</v>
      </c>
      <c r="L33" s="36">
        <v>942</v>
      </c>
      <c r="M33" s="36">
        <v>51</v>
      </c>
      <c r="N33" s="36">
        <v>93</v>
      </c>
      <c r="O33" s="36">
        <v>218</v>
      </c>
      <c r="P33" s="36">
        <v>11</v>
      </c>
      <c r="Q33" s="36">
        <v>124</v>
      </c>
      <c r="R33" s="36">
        <v>129</v>
      </c>
      <c r="S33" s="36">
        <v>26</v>
      </c>
      <c r="T33" s="36">
        <v>72</v>
      </c>
      <c r="U33" s="36">
        <v>49</v>
      </c>
      <c r="V33" s="36">
        <v>43</v>
      </c>
      <c r="W33" s="36">
        <v>58</v>
      </c>
      <c r="X33" s="36">
        <v>127</v>
      </c>
      <c r="Y33" s="36">
        <v>56</v>
      </c>
      <c r="Z33" s="36">
        <v>102</v>
      </c>
      <c r="AA33" s="36">
        <v>167</v>
      </c>
      <c r="AB33" s="36">
        <f t="shared" si="0"/>
        <v>2268</v>
      </c>
    </row>
    <row r="34" spans="2:28" ht="12.75">
      <c r="B34" s="32" t="s">
        <v>78</v>
      </c>
      <c r="C34" s="33"/>
      <c r="D34" s="33"/>
      <c r="E34" s="33"/>
      <c r="F34" s="33"/>
      <c r="G34" s="33"/>
      <c r="H34" s="33"/>
      <c r="I34" s="33"/>
      <c r="J34" s="34"/>
      <c r="K34" s="35" t="s">
        <v>93</v>
      </c>
      <c r="L34" s="36">
        <v>881</v>
      </c>
      <c r="M34" s="36">
        <v>114</v>
      </c>
      <c r="N34" s="36">
        <v>246</v>
      </c>
      <c r="O34" s="36">
        <v>343</v>
      </c>
      <c r="P34" s="36">
        <v>50</v>
      </c>
      <c r="Q34" s="36">
        <v>298</v>
      </c>
      <c r="R34" s="36">
        <v>312</v>
      </c>
      <c r="S34" s="36">
        <v>41</v>
      </c>
      <c r="T34" s="36">
        <v>199</v>
      </c>
      <c r="U34" s="36">
        <v>75</v>
      </c>
      <c r="V34" s="36">
        <v>68</v>
      </c>
      <c r="W34" s="36">
        <v>93</v>
      </c>
      <c r="X34" s="36">
        <v>181</v>
      </c>
      <c r="Y34" s="36">
        <v>75</v>
      </c>
      <c r="Z34" s="36">
        <v>97</v>
      </c>
      <c r="AA34" s="36">
        <v>107</v>
      </c>
      <c r="AB34" s="36">
        <f t="shared" si="0"/>
        <v>3180</v>
      </c>
    </row>
    <row r="35" spans="2:28" ht="12.75">
      <c r="B35" s="32" t="s">
        <v>79</v>
      </c>
      <c r="C35" s="33"/>
      <c r="D35" s="33"/>
      <c r="E35" s="33"/>
      <c r="F35" s="33"/>
      <c r="G35" s="33"/>
      <c r="H35" s="33"/>
      <c r="I35" s="33"/>
      <c r="J35" s="34"/>
      <c r="K35" s="35" t="s">
        <v>26</v>
      </c>
      <c r="L35" s="36">
        <v>2285</v>
      </c>
      <c r="M35" s="36">
        <v>507</v>
      </c>
      <c r="N35" s="36">
        <v>680</v>
      </c>
      <c r="O35" s="36">
        <v>434</v>
      </c>
      <c r="P35" s="36">
        <v>170</v>
      </c>
      <c r="Q35" s="36">
        <v>921</v>
      </c>
      <c r="R35" s="36">
        <v>572</v>
      </c>
      <c r="S35" s="36">
        <v>127</v>
      </c>
      <c r="T35" s="36">
        <v>220</v>
      </c>
      <c r="U35" s="36">
        <v>137</v>
      </c>
      <c r="V35" s="36">
        <v>212</v>
      </c>
      <c r="W35" s="36">
        <v>243</v>
      </c>
      <c r="X35" s="36">
        <v>333</v>
      </c>
      <c r="Y35" s="36">
        <v>143</v>
      </c>
      <c r="Z35" s="36">
        <v>344</v>
      </c>
      <c r="AA35" s="36">
        <v>432</v>
      </c>
      <c r="AB35" s="36">
        <f t="shared" si="0"/>
        <v>7760</v>
      </c>
    </row>
    <row r="36" spans="2:28" ht="12.75">
      <c r="B36" s="32" t="s">
        <v>80</v>
      </c>
      <c r="C36" s="33"/>
      <c r="D36" s="33"/>
      <c r="E36" s="33"/>
      <c r="F36" s="33"/>
      <c r="G36" s="33"/>
      <c r="H36" s="33"/>
      <c r="I36" s="33"/>
      <c r="J36" s="34"/>
      <c r="K36" s="35" t="s">
        <v>27</v>
      </c>
      <c r="L36" s="36">
        <v>15</v>
      </c>
      <c r="M36" s="36">
        <v>4</v>
      </c>
      <c r="N36" s="36">
        <v>2</v>
      </c>
      <c r="O36" s="36">
        <v>0</v>
      </c>
      <c r="P36" s="36">
        <v>0</v>
      </c>
      <c r="Q36" s="36">
        <v>4</v>
      </c>
      <c r="R36" s="36">
        <v>9</v>
      </c>
      <c r="S36" s="36">
        <v>0</v>
      </c>
      <c r="T36" s="36">
        <v>1</v>
      </c>
      <c r="U36" s="36">
        <v>0</v>
      </c>
      <c r="V36" s="36">
        <v>0</v>
      </c>
      <c r="W36" s="36">
        <v>0</v>
      </c>
      <c r="X36" s="36">
        <v>3</v>
      </c>
      <c r="Y36" s="36">
        <v>1</v>
      </c>
      <c r="Z36" s="36">
        <v>6</v>
      </c>
      <c r="AA36" s="36">
        <v>3</v>
      </c>
      <c r="AB36" s="36">
        <f t="shared" si="0"/>
        <v>48</v>
      </c>
    </row>
    <row r="37" spans="2:28" ht="12.75">
      <c r="B37" s="32" t="s">
        <v>81</v>
      </c>
      <c r="C37" s="33"/>
      <c r="D37" s="33"/>
      <c r="E37" s="33"/>
      <c r="F37" s="33"/>
      <c r="G37" s="33"/>
      <c r="H37" s="33"/>
      <c r="I37" s="33"/>
      <c r="J37" s="34"/>
      <c r="K37" s="35" t="s">
        <v>28</v>
      </c>
      <c r="L37" s="36">
        <v>217</v>
      </c>
      <c r="M37" s="36">
        <v>23</v>
      </c>
      <c r="N37" s="36">
        <v>81</v>
      </c>
      <c r="O37" s="36">
        <v>40</v>
      </c>
      <c r="P37" s="36">
        <v>14</v>
      </c>
      <c r="Q37" s="36">
        <v>78</v>
      </c>
      <c r="R37" s="36">
        <v>95</v>
      </c>
      <c r="S37" s="36">
        <v>9</v>
      </c>
      <c r="T37" s="36">
        <v>63</v>
      </c>
      <c r="U37" s="36">
        <v>14</v>
      </c>
      <c r="V37" s="36">
        <v>12</v>
      </c>
      <c r="W37" s="36">
        <v>31</v>
      </c>
      <c r="X37" s="36">
        <v>26</v>
      </c>
      <c r="Y37" s="36">
        <v>26</v>
      </c>
      <c r="Z37" s="36">
        <v>33</v>
      </c>
      <c r="AA37" s="36">
        <v>31</v>
      </c>
      <c r="AB37" s="36">
        <f t="shared" si="0"/>
        <v>793</v>
      </c>
    </row>
    <row r="38" spans="2:28" s="29" customFormat="1" ht="12.75">
      <c r="B38" s="32" t="s">
        <v>67</v>
      </c>
      <c r="C38" s="33"/>
      <c r="D38" s="33"/>
      <c r="E38" s="33"/>
      <c r="F38" s="33"/>
      <c r="G38" s="33"/>
      <c r="H38" s="33"/>
      <c r="I38" s="33"/>
      <c r="J38" s="34"/>
      <c r="K38" s="35" t="s">
        <v>15</v>
      </c>
      <c r="L38" s="40">
        <f>SUM(L23/L21)*100</f>
        <v>69.1482036534489</v>
      </c>
      <c r="M38" s="40">
        <f aca="true" t="shared" si="1" ref="M38:AB38">SUM(M23/M21)*100</f>
        <v>74.76275207591934</v>
      </c>
      <c r="N38" s="40">
        <f t="shared" si="1"/>
        <v>79.23798056248388</v>
      </c>
      <c r="O38" s="40">
        <f t="shared" si="1"/>
        <v>77.89278801649415</v>
      </c>
      <c r="P38" s="40">
        <f t="shared" si="1"/>
        <v>81.21546961325967</v>
      </c>
      <c r="Q38" s="40">
        <f t="shared" si="1"/>
        <v>78.68111064366849</v>
      </c>
      <c r="R38" s="40">
        <f t="shared" si="1"/>
        <v>79.37967914438502</v>
      </c>
      <c r="S38" s="40">
        <f t="shared" si="1"/>
        <v>70.37454238242748</v>
      </c>
      <c r="T38" s="40">
        <f t="shared" si="1"/>
        <v>81.80525022630286</v>
      </c>
      <c r="U38" s="40">
        <f t="shared" si="1"/>
        <v>74.98001598721024</v>
      </c>
      <c r="V38" s="40">
        <f t="shared" si="1"/>
        <v>83.17566314227416</v>
      </c>
      <c r="W38" s="40">
        <f t="shared" si="1"/>
        <v>85.72717701910062</v>
      </c>
      <c r="X38" s="40">
        <f t="shared" si="1"/>
        <v>78.61963190184049</v>
      </c>
      <c r="Y38" s="40">
        <f t="shared" si="1"/>
        <v>76.23188405797102</v>
      </c>
      <c r="Z38" s="40">
        <f t="shared" si="1"/>
        <v>76.56422379826635</v>
      </c>
      <c r="AA38" s="40">
        <f t="shared" si="1"/>
        <v>70.27682360072743</v>
      </c>
      <c r="AB38" s="40">
        <f t="shared" si="1"/>
        <v>76.84636958554066</v>
      </c>
    </row>
    <row r="39" spans="2:28" s="29" customFormat="1" ht="12.75">
      <c r="B39" s="32" t="s">
        <v>68</v>
      </c>
      <c r="C39" s="33"/>
      <c r="D39" s="33"/>
      <c r="E39" s="33"/>
      <c r="F39" s="33"/>
      <c r="G39" s="33"/>
      <c r="H39" s="33"/>
      <c r="I39" s="33"/>
      <c r="J39" s="34"/>
      <c r="K39" s="35" t="s">
        <v>16</v>
      </c>
      <c r="L39" s="40">
        <f>(L24/L21)*100</f>
        <v>30.851796346551097</v>
      </c>
      <c r="M39" s="40">
        <f aca="true" t="shared" si="2" ref="M39:AB39">(M24/M21)*100</f>
        <v>25.237247924080663</v>
      </c>
      <c r="N39" s="40">
        <f t="shared" si="2"/>
        <v>20.762019437516127</v>
      </c>
      <c r="O39" s="40">
        <f t="shared" si="2"/>
        <v>22.10721198350585</v>
      </c>
      <c r="P39" s="40">
        <f t="shared" si="2"/>
        <v>18.784530386740332</v>
      </c>
      <c r="Q39" s="40">
        <f t="shared" si="2"/>
        <v>21.31888935633151</v>
      </c>
      <c r="R39" s="40">
        <f t="shared" si="2"/>
        <v>20.620320855614974</v>
      </c>
      <c r="S39" s="40">
        <f t="shared" si="2"/>
        <v>29.625457617572515</v>
      </c>
      <c r="T39" s="40">
        <f t="shared" si="2"/>
        <v>18.19474977369714</v>
      </c>
      <c r="U39" s="40">
        <f t="shared" si="2"/>
        <v>25.01998401278977</v>
      </c>
      <c r="V39" s="40">
        <f t="shared" si="2"/>
        <v>16.82433685772584</v>
      </c>
      <c r="W39" s="40">
        <f t="shared" si="2"/>
        <v>14.272822980899383</v>
      </c>
      <c r="X39" s="40">
        <f t="shared" si="2"/>
        <v>21.380368098159508</v>
      </c>
      <c r="Y39" s="40">
        <f t="shared" si="2"/>
        <v>23.768115942028984</v>
      </c>
      <c r="Z39" s="40">
        <f t="shared" si="2"/>
        <v>23.43577620173365</v>
      </c>
      <c r="AA39" s="40">
        <f t="shared" si="2"/>
        <v>29.72317639927258</v>
      </c>
      <c r="AB39" s="40">
        <f t="shared" si="2"/>
        <v>23.153630414459332</v>
      </c>
    </row>
    <row r="40" spans="2:28" s="29" customFormat="1" ht="12.75">
      <c r="B40" s="32" t="s">
        <v>82</v>
      </c>
      <c r="C40" s="33"/>
      <c r="D40" s="33"/>
      <c r="E40" s="33"/>
      <c r="F40" s="33"/>
      <c r="G40" s="33"/>
      <c r="H40" s="33"/>
      <c r="I40" s="33"/>
      <c r="J40" s="34"/>
      <c r="K40" s="35" t="s">
        <v>29</v>
      </c>
      <c r="L40" s="41">
        <f>(L25/L22)*100</f>
        <v>20.09799918334014</v>
      </c>
      <c r="M40" s="41">
        <f aca="true" t="shared" si="3" ref="M40:AB40">(M25/M22)*100</f>
        <v>57.80242842152601</v>
      </c>
      <c r="N40" s="41">
        <f t="shared" si="3"/>
        <v>61.8953006219765</v>
      </c>
      <c r="O40" s="41">
        <f t="shared" si="3"/>
        <v>57.3541842772612</v>
      </c>
      <c r="P40" s="41">
        <f t="shared" si="3"/>
        <v>66.97616836892603</v>
      </c>
      <c r="Q40" s="41">
        <f t="shared" si="3"/>
        <v>58.95371160409556</v>
      </c>
      <c r="R40" s="41">
        <f t="shared" si="3"/>
        <v>68.38367171246144</v>
      </c>
      <c r="S40" s="41">
        <f t="shared" si="3"/>
        <v>84.47152167752905</v>
      </c>
      <c r="T40" s="41">
        <f t="shared" si="3"/>
        <v>69.94528400208442</v>
      </c>
      <c r="U40" s="41">
        <f t="shared" si="3"/>
        <v>72.17984745082296</v>
      </c>
      <c r="V40" s="41">
        <f t="shared" si="3"/>
        <v>76.8358430935118</v>
      </c>
      <c r="W40" s="41">
        <f t="shared" si="3"/>
        <v>73.93902252183238</v>
      </c>
      <c r="X40" s="41">
        <f t="shared" si="3"/>
        <v>50.67431405983568</v>
      </c>
      <c r="Y40" s="41">
        <f t="shared" si="3"/>
        <v>59.05562742561449</v>
      </c>
      <c r="Z40" s="41">
        <f t="shared" si="3"/>
        <v>53.505710659898476</v>
      </c>
      <c r="AA40" s="41">
        <f t="shared" si="3"/>
        <v>12.232415902140673</v>
      </c>
      <c r="AB40" s="41">
        <f t="shared" si="3"/>
        <v>53.82372499872117</v>
      </c>
    </row>
    <row r="41" spans="2:28" s="29" customFormat="1" ht="12.75">
      <c r="B41" s="32" t="s">
        <v>83</v>
      </c>
      <c r="C41" s="33"/>
      <c r="D41" s="33"/>
      <c r="E41" s="33"/>
      <c r="F41" s="33"/>
      <c r="G41" s="33"/>
      <c r="H41" s="33"/>
      <c r="I41" s="33"/>
      <c r="J41" s="34"/>
      <c r="K41" s="35" t="s">
        <v>30</v>
      </c>
      <c r="L41" s="41">
        <f>(L26/L22)*100</f>
        <v>0.12658227848101267</v>
      </c>
      <c r="M41" s="41">
        <f aca="true" t="shared" si="4" ref="M41:AB41">(M26/M22)*100</f>
        <v>0</v>
      </c>
      <c r="N41" s="41">
        <f t="shared" si="4"/>
        <v>0.008638562543192813</v>
      </c>
      <c r="O41" s="41">
        <f t="shared" si="4"/>
        <v>0.1437024513947591</v>
      </c>
      <c r="P41" s="41">
        <f t="shared" si="4"/>
        <v>0.5261528938409161</v>
      </c>
      <c r="Q41" s="41">
        <f t="shared" si="4"/>
        <v>0.02666382252559727</v>
      </c>
      <c r="R41" s="41">
        <f t="shared" si="4"/>
        <v>0.05739292632183083</v>
      </c>
      <c r="S41" s="41">
        <f t="shared" si="4"/>
        <v>0.25502975347123835</v>
      </c>
      <c r="T41" s="41">
        <f t="shared" si="4"/>
        <v>0.03908285565398645</v>
      </c>
      <c r="U41" s="41">
        <f t="shared" si="4"/>
        <v>0</v>
      </c>
      <c r="V41" s="41">
        <f t="shared" si="4"/>
        <v>0</v>
      </c>
      <c r="W41" s="41">
        <f t="shared" si="4"/>
        <v>0.015320974413972729</v>
      </c>
      <c r="X41" s="41">
        <f t="shared" si="4"/>
        <v>0.062005890559603156</v>
      </c>
      <c r="Y41" s="41">
        <f t="shared" si="4"/>
        <v>0.09702457956015524</v>
      </c>
      <c r="Z41" s="41">
        <f t="shared" si="4"/>
        <v>0.12690355329949238</v>
      </c>
      <c r="AA41" s="41">
        <f t="shared" si="4"/>
        <v>0.020387359836901122</v>
      </c>
      <c r="AB41" s="41">
        <f t="shared" si="4"/>
        <v>0.07892256089094801</v>
      </c>
    </row>
    <row r="42" spans="2:28" s="29" customFormat="1" ht="12.75">
      <c r="B42" s="32" t="s">
        <v>84</v>
      </c>
      <c r="C42" s="33"/>
      <c r="D42" s="33"/>
      <c r="E42" s="33"/>
      <c r="F42" s="33"/>
      <c r="G42" s="33"/>
      <c r="H42" s="33"/>
      <c r="I42" s="33"/>
      <c r="J42" s="34"/>
      <c r="K42" s="35" t="s">
        <v>31</v>
      </c>
      <c r="L42" s="41">
        <f>(L27/L22)*100</f>
        <v>19.68558595345039</v>
      </c>
      <c r="M42" s="41">
        <f aca="true" t="shared" si="5" ref="M42:AB42">(M27/M22)*100</f>
        <v>17.628541448058762</v>
      </c>
      <c r="N42" s="41">
        <f t="shared" si="5"/>
        <v>6.7812715964063575</v>
      </c>
      <c r="O42" s="41">
        <f t="shared" si="5"/>
        <v>11.36094674556213</v>
      </c>
      <c r="P42" s="41">
        <f t="shared" si="5"/>
        <v>10.275456515010832</v>
      </c>
      <c r="Q42" s="41">
        <f t="shared" si="5"/>
        <v>14.531783276450511</v>
      </c>
      <c r="R42" s="41">
        <f t="shared" si="5"/>
        <v>9.663533969438266</v>
      </c>
      <c r="S42" s="41">
        <f t="shared" si="5"/>
        <v>3.0320204023802777</v>
      </c>
      <c r="T42" s="41">
        <f t="shared" si="5"/>
        <v>7.959874934861907</v>
      </c>
      <c r="U42" s="41">
        <f t="shared" si="5"/>
        <v>4.014452027298273</v>
      </c>
      <c r="V42" s="41">
        <f t="shared" si="5"/>
        <v>4.08997955010225</v>
      </c>
      <c r="W42" s="41">
        <f t="shared" si="5"/>
        <v>4.305193810326337</v>
      </c>
      <c r="X42" s="41">
        <f t="shared" si="5"/>
        <v>17.02061695861107</v>
      </c>
      <c r="Y42" s="41">
        <f t="shared" si="5"/>
        <v>8.214747736093143</v>
      </c>
      <c r="Z42" s="41">
        <f t="shared" si="5"/>
        <v>11.532360406091371</v>
      </c>
      <c r="AA42" s="41">
        <f t="shared" si="5"/>
        <v>36.289500509684</v>
      </c>
      <c r="AB42" s="41">
        <f t="shared" si="5"/>
        <v>12.940376928304701</v>
      </c>
    </row>
    <row r="43" spans="2:28" s="29" customFormat="1" ht="12.75">
      <c r="B43" s="32" t="s">
        <v>85</v>
      </c>
      <c r="C43" s="33"/>
      <c r="D43" s="33"/>
      <c r="E43" s="33"/>
      <c r="F43" s="33"/>
      <c r="G43" s="33"/>
      <c r="H43" s="33"/>
      <c r="I43" s="33"/>
      <c r="J43" s="34"/>
      <c r="K43" s="35" t="s">
        <v>32</v>
      </c>
      <c r="L43" s="41">
        <f>(L28/L22)*100</f>
        <v>1.106574111882401</v>
      </c>
      <c r="M43" s="41">
        <f aca="true" t="shared" si="6" ref="M43:AB43">(M28/M22)*100</f>
        <v>0.1349123070004497</v>
      </c>
      <c r="N43" s="41">
        <f t="shared" si="6"/>
        <v>0.30234968901174847</v>
      </c>
      <c r="O43" s="41">
        <f t="shared" si="6"/>
        <v>0.2366863905325444</v>
      </c>
      <c r="P43" s="41">
        <f t="shared" si="6"/>
        <v>0.49520272361497986</v>
      </c>
      <c r="Q43" s="41">
        <f t="shared" si="6"/>
        <v>0.4212883959044369</v>
      </c>
      <c r="R43" s="41">
        <f t="shared" si="6"/>
        <v>0.2869646316091542</v>
      </c>
      <c r="S43" s="41">
        <f t="shared" si="6"/>
        <v>0.11334655709832814</v>
      </c>
      <c r="T43" s="41">
        <f t="shared" si="6"/>
        <v>0.2996352266805628</v>
      </c>
      <c r="U43" s="41">
        <f t="shared" si="6"/>
        <v>0.3613006824568446</v>
      </c>
      <c r="V43" s="41">
        <f t="shared" si="6"/>
        <v>0.07436326454731362</v>
      </c>
      <c r="W43" s="41">
        <f t="shared" si="6"/>
        <v>0.19917266738164546</v>
      </c>
      <c r="X43" s="41">
        <f t="shared" si="6"/>
        <v>0.5270500697566268</v>
      </c>
      <c r="Y43" s="41">
        <f t="shared" si="6"/>
        <v>1.034928848641656</v>
      </c>
      <c r="Z43" s="41">
        <f t="shared" si="6"/>
        <v>0.5234771573604061</v>
      </c>
      <c r="AA43" s="41">
        <f t="shared" si="6"/>
        <v>0.44852191641182465</v>
      </c>
      <c r="AB43" s="41">
        <f t="shared" si="6"/>
        <v>0.476458423156464</v>
      </c>
    </row>
    <row r="44" spans="2:28" s="29" customFormat="1" ht="12.75">
      <c r="B44" s="32" t="s">
        <v>86</v>
      </c>
      <c r="C44" s="33"/>
      <c r="D44" s="33"/>
      <c r="E44" s="33"/>
      <c r="F44" s="33"/>
      <c r="G44" s="33"/>
      <c r="H44" s="33"/>
      <c r="I44" s="33"/>
      <c r="J44" s="34"/>
      <c r="K44" s="35" t="s">
        <v>33</v>
      </c>
      <c r="L44" s="41">
        <f>(L29/L22)*100</f>
        <v>10.669661086157616</v>
      </c>
      <c r="M44" s="41">
        <f aca="true" t="shared" si="7" ref="M44:AB44">(M29/M22)*100</f>
        <v>5.096687153350323</v>
      </c>
      <c r="N44" s="41">
        <f t="shared" si="7"/>
        <v>9.433310297166551</v>
      </c>
      <c r="O44" s="41">
        <f t="shared" si="7"/>
        <v>4.108199492814878</v>
      </c>
      <c r="P44" s="41">
        <f t="shared" si="7"/>
        <v>4.642525533890436</v>
      </c>
      <c r="Q44" s="41">
        <f t="shared" si="7"/>
        <v>2.5437286689419794</v>
      </c>
      <c r="R44" s="41">
        <f t="shared" si="7"/>
        <v>2.9557357055742877</v>
      </c>
      <c r="S44" s="41">
        <f t="shared" si="7"/>
        <v>1.7001983564749221</v>
      </c>
      <c r="T44" s="41">
        <f t="shared" si="7"/>
        <v>2.4752475247524752</v>
      </c>
      <c r="U44" s="41">
        <f t="shared" si="7"/>
        <v>1.7262143717382576</v>
      </c>
      <c r="V44" s="41">
        <f t="shared" si="7"/>
        <v>5.354155047406581</v>
      </c>
      <c r="W44" s="41">
        <f t="shared" si="7"/>
        <v>7.9822276696797925</v>
      </c>
      <c r="X44" s="41">
        <f t="shared" si="7"/>
        <v>7.64222601147109</v>
      </c>
      <c r="Y44" s="41">
        <f t="shared" si="7"/>
        <v>4.07503234152652</v>
      </c>
      <c r="Z44" s="41">
        <f t="shared" si="7"/>
        <v>8.708756345177665</v>
      </c>
      <c r="AA44" s="41">
        <f t="shared" si="7"/>
        <v>6.381243628950051</v>
      </c>
      <c r="AB44" s="41">
        <f t="shared" si="7"/>
        <v>5.9579225828138815</v>
      </c>
    </row>
    <row r="45" spans="2:28" s="29" customFormat="1" ht="12.75">
      <c r="B45" s="32" t="s">
        <v>87</v>
      </c>
      <c r="C45" s="33"/>
      <c r="D45" s="33"/>
      <c r="E45" s="33"/>
      <c r="F45" s="33"/>
      <c r="G45" s="33"/>
      <c r="H45" s="33"/>
      <c r="I45" s="33"/>
      <c r="J45" s="34"/>
      <c r="K45" s="35" t="s">
        <v>34</v>
      </c>
      <c r="L45" s="41">
        <f>(L30/L22)*100</f>
        <v>23.53613719885668</v>
      </c>
      <c r="M45" s="41">
        <f aca="true" t="shared" si="8" ref="M45:AB45">(M30/M22)*100</f>
        <v>7.240293809024134</v>
      </c>
      <c r="N45" s="41">
        <f t="shared" si="8"/>
        <v>9.079129232895646</v>
      </c>
      <c r="O45" s="41">
        <f t="shared" si="8"/>
        <v>15.384615384615385</v>
      </c>
      <c r="P45" s="41">
        <f t="shared" si="8"/>
        <v>5.10677808727948</v>
      </c>
      <c r="Q45" s="41">
        <f t="shared" si="8"/>
        <v>13.006612627986346</v>
      </c>
      <c r="R45" s="41">
        <f t="shared" si="8"/>
        <v>7.44673219025755</v>
      </c>
      <c r="S45" s="41">
        <f t="shared" si="8"/>
        <v>3.5420799093227546</v>
      </c>
      <c r="T45" s="41">
        <f t="shared" si="8"/>
        <v>10.096404377279832</v>
      </c>
      <c r="U45" s="41">
        <f t="shared" si="8"/>
        <v>7.4668807707747895</v>
      </c>
      <c r="V45" s="41">
        <f t="shared" si="8"/>
        <v>4.833612195575386</v>
      </c>
      <c r="W45" s="41">
        <f t="shared" si="8"/>
        <v>4.5503294009499005</v>
      </c>
      <c r="X45" s="41">
        <f t="shared" si="8"/>
        <v>9.672918927298094</v>
      </c>
      <c r="Y45" s="41">
        <f t="shared" si="8"/>
        <v>13.648124191461836</v>
      </c>
      <c r="Z45" s="41">
        <f t="shared" si="8"/>
        <v>9.438451776649746</v>
      </c>
      <c r="AA45" s="41">
        <f t="shared" si="8"/>
        <v>21.529051987767584</v>
      </c>
      <c r="AB45" s="41">
        <f t="shared" si="8"/>
        <v>12.49607214106677</v>
      </c>
    </row>
    <row r="46" spans="2:28" s="29" customFormat="1" ht="12.75">
      <c r="B46" s="32" t="s">
        <v>88</v>
      </c>
      <c r="C46" s="33"/>
      <c r="D46" s="33"/>
      <c r="E46" s="33"/>
      <c r="F46" s="33"/>
      <c r="G46" s="33"/>
      <c r="H46" s="33"/>
      <c r="I46" s="33"/>
      <c r="J46" s="34"/>
      <c r="K46" s="35" t="s">
        <v>35</v>
      </c>
      <c r="L46" s="41">
        <f>(L32/L22)*100</f>
        <v>3.7362188648427925</v>
      </c>
      <c r="M46" s="41">
        <f aca="true" t="shared" si="9" ref="M46:AB46">(M32/M22)*100</f>
        <v>0.5846199970019488</v>
      </c>
      <c r="N46" s="41">
        <f t="shared" si="9"/>
        <v>0.9847961299239807</v>
      </c>
      <c r="O46" s="41">
        <f t="shared" si="9"/>
        <v>1.5046491969568891</v>
      </c>
      <c r="P46" s="41">
        <f t="shared" si="9"/>
        <v>0.5261528938409161</v>
      </c>
      <c r="Q46" s="41">
        <f t="shared" si="9"/>
        <v>1.3385238907849828</v>
      </c>
      <c r="R46" s="41">
        <f t="shared" si="9"/>
        <v>1.3989525790946267</v>
      </c>
      <c r="S46" s="41">
        <f t="shared" si="9"/>
        <v>0.5100595069424767</v>
      </c>
      <c r="T46" s="41">
        <f t="shared" si="9"/>
        <v>0.9379885356956749</v>
      </c>
      <c r="U46" s="41">
        <f t="shared" si="9"/>
        <v>1.7663588920112403</v>
      </c>
      <c r="V46" s="41">
        <f t="shared" si="9"/>
        <v>0.8551775422941067</v>
      </c>
      <c r="W46" s="41">
        <f t="shared" si="9"/>
        <v>1.2103569787038455</v>
      </c>
      <c r="X46" s="41">
        <f t="shared" si="9"/>
        <v>1.9066811347077974</v>
      </c>
      <c r="Y46" s="41">
        <f t="shared" si="9"/>
        <v>2.457956015523933</v>
      </c>
      <c r="Z46" s="41">
        <f t="shared" si="9"/>
        <v>2.7442893401015227</v>
      </c>
      <c r="AA46" s="41">
        <f t="shared" si="9"/>
        <v>3.2823649337410803</v>
      </c>
      <c r="AB46" s="41">
        <f t="shared" si="9"/>
        <v>1.827641896187602</v>
      </c>
    </row>
    <row r="47" spans="2:28" s="29" customFormat="1" ht="12.75">
      <c r="B47" s="32" t="s">
        <v>89</v>
      </c>
      <c r="C47" s="33"/>
      <c r="D47" s="33"/>
      <c r="E47" s="33"/>
      <c r="F47" s="33"/>
      <c r="G47" s="33"/>
      <c r="H47" s="33"/>
      <c r="I47" s="33"/>
      <c r="J47" s="34"/>
      <c r="K47" s="35" t="s">
        <v>94</v>
      </c>
      <c r="L47" s="41">
        <f>(L34/L22)*100</f>
        <v>3.597386688444263</v>
      </c>
      <c r="M47" s="41">
        <f aca="true" t="shared" si="10" ref="M47:AB47">(M34/M22)*100</f>
        <v>1.7088892220056964</v>
      </c>
      <c r="N47" s="41">
        <f t="shared" si="10"/>
        <v>2.125086385625432</v>
      </c>
      <c r="O47" s="41">
        <f t="shared" si="10"/>
        <v>2.899408284023669</v>
      </c>
      <c r="P47" s="41">
        <f t="shared" si="10"/>
        <v>1.547508511296812</v>
      </c>
      <c r="Q47" s="41">
        <f t="shared" si="10"/>
        <v>1.5891638225255973</v>
      </c>
      <c r="R47" s="41">
        <f t="shared" si="10"/>
        <v>2.2383241265514027</v>
      </c>
      <c r="S47" s="41">
        <f t="shared" si="10"/>
        <v>1.1618022102578633</v>
      </c>
      <c r="T47" s="41">
        <f t="shared" si="10"/>
        <v>2.592496091714435</v>
      </c>
      <c r="U47" s="41">
        <f t="shared" si="10"/>
        <v>3.010839020473705</v>
      </c>
      <c r="V47" s="41">
        <f t="shared" si="10"/>
        <v>1.2641754973043315</v>
      </c>
      <c r="W47" s="41">
        <f t="shared" si="10"/>
        <v>1.4248506204994638</v>
      </c>
      <c r="X47" s="41">
        <f t="shared" si="10"/>
        <v>2.805766547822043</v>
      </c>
      <c r="Y47" s="41">
        <f t="shared" si="10"/>
        <v>2.425614489003881</v>
      </c>
      <c r="Z47" s="41">
        <f t="shared" si="10"/>
        <v>1.538705583756345</v>
      </c>
      <c r="AA47" s="41">
        <f t="shared" si="10"/>
        <v>2.18144750254842</v>
      </c>
      <c r="AB47" s="41">
        <f t="shared" si="10"/>
        <v>2.323830959566803</v>
      </c>
    </row>
    <row r="48" spans="2:28" s="29" customFormat="1" ht="12.75">
      <c r="B48" s="32" t="s">
        <v>90</v>
      </c>
      <c r="C48" s="33"/>
      <c r="D48" s="33"/>
      <c r="E48" s="33"/>
      <c r="F48" s="33"/>
      <c r="G48" s="33"/>
      <c r="H48" s="33"/>
      <c r="I48" s="33"/>
      <c r="J48" s="34"/>
      <c r="K48" s="35" t="s">
        <v>36</v>
      </c>
      <c r="L48" s="41">
        <f>(L35/L22)*100</f>
        <v>9.330338913842384</v>
      </c>
      <c r="M48" s="41">
        <f aca="true" t="shared" si="11" ref="M48:AB48">(M35/M22)*100</f>
        <v>7.600059961025334</v>
      </c>
      <c r="N48" s="41">
        <f t="shared" si="11"/>
        <v>5.874222529371113</v>
      </c>
      <c r="O48" s="41">
        <f t="shared" si="11"/>
        <v>3.6686390532544375</v>
      </c>
      <c r="P48" s="41">
        <f t="shared" si="11"/>
        <v>5.261528938409161</v>
      </c>
      <c r="Q48" s="41">
        <f t="shared" si="11"/>
        <v>4.911476109215017</v>
      </c>
      <c r="R48" s="41">
        <f t="shared" si="11"/>
        <v>4.103594232010905</v>
      </c>
      <c r="S48" s="41">
        <f t="shared" si="11"/>
        <v>3.5987531878719183</v>
      </c>
      <c r="T48" s="41">
        <f t="shared" si="11"/>
        <v>2.86607608129234</v>
      </c>
      <c r="U48" s="41">
        <f t="shared" si="11"/>
        <v>5.499799277398635</v>
      </c>
      <c r="V48" s="41">
        <f t="shared" si="11"/>
        <v>3.941253021007622</v>
      </c>
      <c r="W48" s="41">
        <f t="shared" si="11"/>
        <v>3.722996782595373</v>
      </c>
      <c r="X48" s="41">
        <f t="shared" si="11"/>
        <v>5.161990389086963</v>
      </c>
      <c r="Y48" s="41">
        <f t="shared" si="11"/>
        <v>4.624838292367399</v>
      </c>
      <c r="Z48" s="41">
        <f t="shared" si="11"/>
        <v>5.456852791878172</v>
      </c>
      <c r="AA48" s="41">
        <f t="shared" si="11"/>
        <v>8.807339449541285</v>
      </c>
      <c r="AB48" s="41">
        <f t="shared" si="11"/>
        <v>5.670732152905154</v>
      </c>
    </row>
    <row r="49" spans="2:28" s="29" customFormat="1" ht="12.75">
      <c r="B49" s="32" t="s">
        <v>91</v>
      </c>
      <c r="C49" s="33"/>
      <c r="D49" s="33"/>
      <c r="E49" s="33"/>
      <c r="F49" s="33"/>
      <c r="G49" s="33"/>
      <c r="H49" s="33"/>
      <c r="I49" s="33"/>
      <c r="J49" s="34"/>
      <c r="K49" s="35" t="s">
        <v>37</v>
      </c>
      <c r="L49" s="42">
        <f>(L36/L22)*100</f>
        <v>0.061249489587586775</v>
      </c>
      <c r="M49" s="42">
        <f aca="true" t="shared" si="12" ref="M49:AB49">(M36/M22)*100</f>
        <v>0.05996102533353321</v>
      </c>
      <c r="N49" s="42">
        <f t="shared" si="12"/>
        <v>0.017277125086385625</v>
      </c>
      <c r="O49" s="42">
        <f t="shared" si="12"/>
        <v>0</v>
      </c>
      <c r="P49" s="42">
        <f t="shared" si="12"/>
        <v>0</v>
      </c>
      <c r="Q49" s="42">
        <f t="shared" si="12"/>
        <v>0.021331058020477817</v>
      </c>
      <c r="R49" s="42">
        <f t="shared" si="12"/>
        <v>0.0645670421120597</v>
      </c>
      <c r="S49" s="42">
        <f t="shared" si="12"/>
        <v>0</v>
      </c>
      <c r="T49" s="42">
        <f t="shared" si="12"/>
        <v>0.013027618551328815</v>
      </c>
      <c r="U49" s="42">
        <f t="shared" si="12"/>
        <v>0</v>
      </c>
      <c r="V49" s="42">
        <f t="shared" si="12"/>
        <v>0</v>
      </c>
      <c r="W49" s="42">
        <f t="shared" si="12"/>
        <v>0</v>
      </c>
      <c r="X49" s="42">
        <f t="shared" si="12"/>
        <v>0.04650441791970237</v>
      </c>
      <c r="Y49" s="42">
        <f t="shared" si="12"/>
        <v>0.03234152652005175</v>
      </c>
      <c r="Z49" s="42">
        <f t="shared" si="12"/>
        <v>0.0951776649746193</v>
      </c>
      <c r="AA49" s="42">
        <f t="shared" si="12"/>
        <v>0.06116207951070336</v>
      </c>
      <c r="AB49" s="42">
        <f t="shared" si="12"/>
        <v>0.03507669372931023</v>
      </c>
    </row>
    <row r="50" spans="2:28" s="29" customFormat="1" ht="12.75">
      <c r="B50" s="32" t="s">
        <v>92</v>
      </c>
      <c r="C50" s="33"/>
      <c r="D50" s="33"/>
      <c r="E50" s="33"/>
      <c r="F50" s="33"/>
      <c r="G50" s="33"/>
      <c r="H50" s="33"/>
      <c r="I50" s="33"/>
      <c r="J50" s="34"/>
      <c r="K50" s="35" t="s">
        <v>38</v>
      </c>
      <c r="L50" s="41">
        <f>(L37/L22)*100</f>
        <v>0.8860759493670887</v>
      </c>
      <c r="M50" s="41">
        <f aca="true" t="shared" si="13" ref="M50:AB50">(M37/M22)*100</f>
        <v>0.3447758956678159</v>
      </c>
      <c r="N50" s="41">
        <f t="shared" si="13"/>
        <v>0.6997235659986178</v>
      </c>
      <c r="O50" s="41">
        <f t="shared" si="13"/>
        <v>0.33812341504649196</v>
      </c>
      <c r="P50" s="41">
        <f t="shared" si="13"/>
        <v>0.4333023831631074</v>
      </c>
      <c r="Q50" s="41">
        <f t="shared" si="13"/>
        <v>0.41595563139931746</v>
      </c>
      <c r="R50" s="41">
        <f t="shared" si="13"/>
        <v>0.6815410000717411</v>
      </c>
      <c r="S50" s="41">
        <f t="shared" si="13"/>
        <v>0.25502975347123835</v>
      </c>
      <c r="T50" s="41">
        <f t="shared" si="13"/>
        <v>0.8207399687337155</v>
      </c>
      <c r="U50" s="41">
        <f t="shared" si="13"/>
        <v>0.5620232838217584</v>
      </c>
      <c r="V50" s="41">
        <f t="shared" si="13"/>
        <v>0.2230897936419409</v>
      </c>
      <c r="W50" s="41">
        <f t="shared" si="13"/>
        <v>0.47495020683315464</v>
      </c>
      <c r="X50" s="41">
        <f t="shared" si="13"/>
        <v>0.4030382886374206</v>
      </c>
      <c r="Y50" s="41">
        <f t="shared" si="13"/>
        <v>0.8408796895213453</v>
      </c>
      <c r="Z50" s="41">
        <f t="shared" si="13"/>
        <v>0.5234771573604061</v>
      </c>
      <c r="AA50" s="41">
        <f t="shared" si="13"/>
        <v>0.6320081549439347</v>
      </c>
      <c r="AB50" s="41">
        <f t="shared" si="13"/>
        <v>0.5794962109863128</v>
      </c>
    </row>
  </sheetData>
  <mergeCells count="33">
    <mergeCell ref="F6:H6"/>
    <mergeCell ref="B21:J21"/>
    <mergeCell ref="B23:J23"/>
    <mergeCell ref="B24:J24"/>
    <mergeCell ref="B6:C6"/>
    <mergeCell ref="B20:J20"/>
    <mergeCell ref="B22:J22"/>
    <mergeCell ref="B29:J29"/>
    <mergeCell ref="B30:J30"/>
    <mergeCell ref="B31:J31"/>
    <mergeCell ref="B32:J32"/>
    <mergeCell ref="B25:J25"/>
    <mergeCell ref="B26:J26"/>
    <mergeCell ref="B27:J27"/>
    <mergeCell ref="B28:J28"/>
    <mergeCell ref="B33:J33"/>
    <mergeCell ref="B34:J34"/>
    <mergeCell ref="B41:J41"/>
    <mergeCell ref="B42:J42"/>
    <mergeCell ref="B37:J37"/>
    <mergeCell ref="B40:J40"/>
    <mergeCell ref="B38:J38"/>
    <mergeCell ref="B39:J39"/>
    <mergeCell ref="B43:J43"/>
    <mergeCell ref="B44:J44"/>
    <mergeCell ref="B35:J35"/>
    <mergeCell ref="B50:J50"/>
    <mergeCell ref="B46:J46"/>
    <mergeCell ref="B47:J47"/>
    <mergeCell ref="B48:J48"/>
    <mergeCell ref="B49:J49"/>
    <mergeCell ref="B45:J45"/>
    <mergeCell ref="B36:J36"/>
  </mergeCells>
  <printOptions/>
  <pageMargins left="0.75" right="0.75" top="1" bottom="1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2007-07-30T18:48:47Z</cp:lastPrinted>
  <dcterms:created xsi:type="dcterms:W3CDTF">2006-08-07T20:43:59Z</dcterms:created>
  <dcterms:modified xsi:type="dcterms:W3CDTF">2007-07-30T18:48:53Z</dcterms:modified>
  <cp:category/>
  <cp:version/>
  <cp:contentType/>
  <cp:contentStatus/>
</cp:coreProperties>
</file>