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95" windowHeight="7935" activeTab="0"/>
  </bookViews>
  <sheets>
    <sheet name="Tabla 14-04" sheetId="1" r:id="rId1"/>
  </sheets>
  <definedNames>
    <definedName name="_xlnm.Print_Area" localSheetId="0">'Tabla 14-04'!$B$1:$W$55</definedName>
  </definedNames>
  <calcPr fullCalcOnLoad="1"/>
</workbook>
</file>

<file path=xl/sharedStrings.xml><?xml version="1.0" encoding="utf-8"?>
<sst xmlns="http://schemas.openxmlformats.org/spreadsheetml/2006/main" count="81" uniqueCount="71">
  <si>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</si>
  <si>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</si>
  <si>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</si>
  <si>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</si>
  <si>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</si>
  <si>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</si>
  <si>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</si>
  <si>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</si>
  <si>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Municipios del Departamento de Chimaltenango</t>
  </si>
  <si>
    <t>Fecha de Publicación</t>
  </si>
  <si>
    <t>Unidad de Medida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</si>
  <si>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</si>
  <si>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</si>
  <si>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</si>
  <si>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</si>
  <si>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</si>
  <si>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</si>
  <si>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</si>
  <si>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</si>
  <si>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</si>
  <si>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</si>
  <si>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</si>
  <si>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Acatenango</t>
  </si>
  <si>
    <t>Yepocapa</t>
  </si>
  <si>
    <t>San Andrés Iztapa</t>
  </si>
  <si>
    <t>Parramos</t>
  </si>
  <si>
    <t>Zaragoza</t>
  </si>
  <si>
    <t>El Tejar</t>
  </si>
  <si>
    <t>Porcentaje de establecimientos urbanos</t>
  </si>
  <si>
    <t>Porcentaje de establecimientos rurales</t>
  </si>
  <si>
    <t>Porcentaje de establecimientos urbanos con electricidad</t>
  </si>
  <si>
    <t>Porcentaje de establecimientos rurales con electricidad</t>
  </si>
  <si>
    <t>Código Departamento y Municipio</t>
  </si>
  <si>
    <t>Código de campo</t>
  </si>
  <si>
    <t>Departamento de Chimaltenango</t>
  </si>
  <si>
    <t>Establecimientos</t>
  </si>
  <si>
    <t>Total de establecimientos</t>
  </si>
  <si>
    <t xml:space="preserve">Urbanos </t>
  </si>
  <si>
    <t>Rurales</t>
  </si>
  <si>
    <t>T_ESTAB_ED</t>
  </si>
  <si>
    <t>ESTAB_UR</t>
  </si>
  <si>
    <t>ESTAB_RU</t>
  </si>
  <si>
    <t>Aulas Urbanas</t>
  </si>
  <si>
    <t>A</t>
  </si>
  <si>
    <t>B</t>
  </si>
  <si>
    <t>Aulas Rurales</t>
  </si>
  <si>
    <t>Con agua potable</t>
  </si>
  <si>
    <t>Urbano</t>
  </si>
  <si>
    <t>Rural</t>
  </si>
  <si>
    <t>Con electricidad</t>
  </si>
  <si>
    <t>Con piso de tierra</t>
  </si>
  <si>
    <t>AU_UR_A</t>
  </si>
  <si>
    <t>AU_UR_B</t>
  </si>
  <si>
    <t>AU_RU_A</t>
  </si>
  <si>
    <t>AU_RU_B</t>
  </si>
  <si>
    <t>AU_AGUA_UR</t>
  </si>
  <si>
    <t>AU_AGUA_RU</t>
  </si>
  <si>
    <t>AU_ELEC_UR</t>
  </si>
  <si>
    <t>AU_ELEC_RU</t>
  </si>
  <si>
    <t>AU_PISO_UR</t>
  </si>
  <si>
    <t>AU_PISO_RU</t>
  </si>
  <si>
    <t>P_ESTAB_UR</t>
  </si>
  <si>
    <t>P_ESTAB_RU</t>
  </si>
  <si>
    <t>P_ELEC_UR</t>
  </si>
  <si>
    <t>P_ELEC_RU</t>
  </si>
  <si>
    <t>* A = Buen estado</t>
  </si>
  <si>
    <t xml:space="preserve">  B = Inservible</t>
  </si>
  <si>
    <t>Ministerio de Educación</t>
  </si>
  <si>
    <t>Número de establecimientos y aulas</t>
  </si>
  <si>
    <r>
      <t>¨</t>
    </r>
    <r>
      <rPr>
        <b/>
        <sz val="9"/>
        <rFont val="Arial"/>
        <family val="2"/>
      </rPr>
      <t>14 - 04</t>
    </r>
  </si>
  <si>
    <t>Cantidad de infraestructura educativa, cantidad de escuelas con agua potable, electricidad y tipo de piso</t>
  </si>
</sst>
</file>

<file path=xl/styles.xml><?xml version="1.0" encoding="utf-8"?>
<styleSheet xmlns="http://schemas.openxmlformats.org/spreadsheetml/2006/main">
  <numFmts count="1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;[Red]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.0"/>
  </numFmts>
  <fonts count="11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i/>
      <sz val="9"/>
      <name val="Arial"/>
      <family val="2"/>
    </font>
    <font>
      <b/>
      <sz val="9"/>
      <color indexed="22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left" vertical="top" wrapText="1"/>
    </xf>
    <xf numFmtId="0" fontId="3" fillId="3" borderId="14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/>
    </xf>
    <xf numFmtId="164" fontId="2" fillId="3" borderId="9" xfId="0" applyNumberFormat="1" applyFont="1" applyFill="1" applyBorder="1" applyAlignment="1">
      <alignment horizontal="right"/>
    </xf>
    <xf numFmtId="0" fontId="8" fillId="3" borderId="13" xfId="0" applyFont="1" applyFill="1" applyBorder="1" applyAlignment="1">
      <alignment/>
    </xf>
    <xf numFmtId="164" fontId="3" fillId="3" borderId="9" xfId="0" applyNumberFormat="1" applyFont="1" applyFill="1" applyBorder="1" applyAlignment="1">
      <alignment horizontal="right"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/>
    </xf>
    <xf numFmtId="0" fontId="2" fillId="3" borderId="13" xfId="0" applyFont="1" applyFill="1" applyBorder="1" applyAlignment="1">
      <alignment horizontal="left" vertical="top" wrapText="1"/>
    </xf>
    <xf numFmtId="0" fontId="2" fillId="3" borderId="14" xfId="0" applyFont="1" applyFill="1" applyBorder="1" applyAlignment="1">
      <alignment horizontal="left" vertical="top" wrapText="1"/>
    </xf>
    <xf numFmtId="0" fontId="8" fillId="3" borderId="13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2" fontId="3" fillId="3" borderId="9" xfId="0" applyNumberFormat="1" applyFont="1" applyFill="1" applyBorder="1" applyAlignment="1">
      <alignment horizontal="right"/>
    </xf>
    <xf numFmtId="1" fontId="2" fillId="3" borderId="9" xfId="0" applyNumberFormat="1" applyFont="1" applyFill="1" applyBorder="1" applyAlignment="1">
      <alignment horizontal="right"/>
    </xf>
    <xf numFmtId="0" fontId="8" fillId="3" borderId="13" xfId="0" applyFont="1" applyFill="1" applyBorder="1" applyAlignment="1">
      <alignment vertical="top"/>
    </xf>
    <xf numFmtId="2" fontId="8" fillId="3" borderId="9" xfId="0" applyNumberFormat="1" applyFont="1" applyFill="1" applyBorder="1" applyAlignment="1">
      <alignment horizontal="right" vertical="top"/>
    </xf>
    <xf numFmtId="2" fontId="3" fillId="3" borderId="9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276225</xdr:colOff>
      <xdr:row>9</xdr:row>
      <xdr:rowOff>0</xdr:rowOff>
    </xdr:from>
    <xdr:to>
      <xdr:col>14</xdr:col>
      <xdr:colOff>133350</xdr:colOff>
      <xdr:row>13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763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5"/>
  <sheetViews>
    <sheetView showGridLines="0" tabSelected="1" zoomScale="70" zoomScaleNormal="70" workbookViewId="0" topLeftCell="A4">
      <selection activeCell="H34" sqref="H34"/>
    </sheetView>
  </sheetViews>
  <sheetFormatPr defaultColWidth="11.421875" defaultRowHeight="12.75"/>
  <cols>
    <col min="1" max="1" width="2.8515625" style="0" customWidth="1"/>
    <col min="5" max="5" width="13.7109375" style="0" customWidth="1"/>
    <col min="6" max="6" width="15.00390625" style="0" bestFit="1" customWidth="1"/>
    <col min="7" max="7" width="13.140625" style="0" bestFit="1" customWidth="1"/>
    <col min="8" max="8" width="10.421875" style="0" customWidth="1"/>
    <col min="9" max="9" width="10.140625" style="0" bestFit="1" customWidth="1"/>
    <col min="10" max="10" width="9.28125" style="0" bestFit="1" customWidth="1"/>
    <col min="11" max="11" width="7.8515625" style="0" bestFit="1" customWidth="1"/>
    <col min="12" max="12" width="9.7109375" style="0" bestFit="1" customWidth="1"/>
    <col min="13" max="13" width="6.28125" style="0" bestFit="1" customWidth="1"/>
    <col min="14" max="14" width="7.421875" style="0" bestFit="1" customWidth="1"/>
    <col min="15" max="15" width="7.00390625" style="0" bestFit="1" customWidth="1"/>
    <col min="16" max="16" width="9.57421875" style="0" bestFit="1" customWidth="1"/>
    <col min="17" max="17" width="10.28125" style="0" bestFit="1" customWidth="1"/>
    <col min="18" max="18" width="8.8515625" style="0" bestFit="1" customWidth="1"/>
    <col min="19" max="19" width="10.140625" style="0" bestFit="1" customWidth="1"/>
    <col min="20" max="20" width="8.8515625" style="0" bestFit="1" customWidth="1"/>
    <col min="21" max="21" width="8.28125" style="0" bestFit="1" customWidth="1"/>
    <col min="22" max="22" width="7.00390625" style="0" bestFit="1" customWidth="1"/>
    <col min="23" max="23" width="14.7109375" style="0" bestFit="1" customWidth="1"/>
  </cols>
  <sheetData>
    <row r="1" spans="2:22" ht="12.75">
      <c r="B1" s="6" t="s">
        <v>0</v>
      </c>
      <c r="C1" s="7"/>
      <c r="D1" s="7"/>
      <c r="E1" s="7"/>
      <c r="F1" s="7"/>
      <c r="G1" s="7"/>
      <c r="H1" s="7"/>
      <c r="I1" s="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2.75">
      <c r="B2" s="6" t="s">
        <v>1</v>
      </c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2.75">
      <c r="B3" s="6" t="s">
        <v>2</v>
      </c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2" ht="12.75">
      <c r="B4" s="6" t="s">
        <v>3</v>
      </c>
      <c r="C4" s="7"/>
      <c r="D4" s="7"/>
      <c r="E4" s="7"/>
      <c r="F4" s="7"/>
      <c r="G4" s="7"/>
      <c r="H4" s="7"/>
      <c r="I4" s="7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2:22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2:22" ht="13.5" thickBot="1">
      <c r="B6" s="35" t="s">
        <v>4</v>
      </c>
      <c r="C6" s="36"/>
      <c r="D6" s="2"/>
      <c r="E6" s="34" t="s">
        <v>69</v>
      </c>
      <c r="F6" s="27"/>
      <c r="G6" s="27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2:22" ht="12.75">
      <c r="B8" s="13" t="s">
        <v>5</v>
      </c>
      <c r="C8" s="14"/>
      <c r="D8" s="23" t="s">
        <v>70</v>
      </c>
      <c r="E8" s="14"/>
      <c r="F8" s="14"/>
      <c r="G8" s="14"/>
      <c r="H8" s="14"/>
      <c r="I8" s="14"/>
      <c r="J8" s="15"/>
      <c r="K8" s="3"/>
      <c r="L8" s="3"/>
      <c r="M8" s="1"/>
      <c r="N8" s="1"/>
      <c r="O8" s="1"/>
      <c r="P8" s="1"/>
      <c r="Q8" s="1"/>
      <c r="R8" s="1"/>
      <c r="S8" s="1"/>
      <c r="T8" s="1"/>
      <c r="U8" s="1"/>
      <c r="V8" s="1"/>
    </row>
    <row r="9" spans="2:22" ht="12.75">
      <c r="B9" s="16" t="s">
        <v>6</v>
      </c>
      <c r="C9" s="4"/>
      <c r="D9" s="24" t="s">
        <v>28</v>
      </c>
      <c r="E9" s="4"/>
      <c r="F9" s="4"/>
      <c r="G9" s="4"/>
      <c r="H9" s="4"/>
      <c r="I9" s="4"/>
      <c r="J9" s="17"/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</row>
    <row r="10" spans="2:22" ht="12.75">
      <c r="B10" s="16"/>
      <c r="C10" s="4"/>
      <c r="D10" s="24" t="s">
        <v>29</v>
      </c>
      <c r="E10" s="4"/>
      <c r="F10" s="4"/>
      <c r="G10" s="4"/>
      <c r="H10" s="4"/>
      <c r="I10" s="4"/>
      <c r="J10" s="17"/>
      <c r="K10" s="4"/>
      <c r="L10" s="4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2:22" ht="12.75">
      <c r="B11" s="16"/>
      <c r="C11" s="4"/>
      <c r="D11" s="24" t="s">
        <v>30</v>
      </c>
      <c r="E11" s="4"/>
      <c r="F11" s="4"/>
      <c r="G11" s="4"/>
      <c r="H11" s="4"/>
      <c r="I11" s="4"/>
      <c r="J11" s="17"/>
      <c r="K11" s="4"/>
      <c r="L11" s="4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2:22" ht="12.75">
      <c r="B12" s="16"/>
      <c r="C12" s="4"/>
      <c r="D12" s="24" t="s">
        <v>31</v>
      </c>
      <c r="E12" s="4"/>
      <c r="F12" s="4"/>
      <c r="G12" s="4"/>
      <c r="H12" s="4"/>
      <c r="I12" s="4"/>
      <c r="J12" s="17"/>
      <c r="K12" s="4"/>
      <c r="L12" s="4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2:22" ht="12.75">
      <c r="B13" s="18" t="s">
        <v>7</v>
      </c>
      <c r="C13" s="3"/>
      <c r="D13" s="3" t="s">
        <v>8</v>
      </c>
      <c r="E13" s="3"/>
      <c r="F13" s="3"/>
      <c r="G13" s="3"/>
      <c r="H13" s="3"/>
      <c r="I13" s="3"/>
      <c r="J13" s="19"/>
      <c r="K13" s="3"/>
      <c r="L13" s="3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2:22" ht="12.75">
      <c r="B14" s="18" t="s">
        <v>9</v>
      </c>
      <c r="C14" s="3"/>
      <c r="D14" s="28">
        <v>2002</v>
      </c>
      <c r="E14" s="28"/>
      <c r="F14" s="28"/>
      <c r="G14" s="3"/>
      <c r="H14" s="3"/>
      <c r="I14" s="3"/>
      <c r="J14" s="19"/>
      <c r="K14" s="3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2:22" ht="12.75">
      <c r="B15" s="18" t="s">
        <v>10</v>
      </c>
      <c r="C15" s="3"/>
      <c r="D15" s="3" t="s">
        <v>68</v>
      </c>
      <c r="E15" s="3"/>
      <c r="F15" s="3"/>
      <c r="G15" s="3"/>
      <c r="H15" s="3"/>
      <c r="I15" s="3"/>
      <c r="J15" s="19"/>
      <c r="K15" s="3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2:22" ht="12.75">
      <c r="B16" s="20" t="s">
        <v>11</v>
      </c>
      <c r="C16" s="21"/>
      <c r="D16" s="21" t="s">
        <v>67</v>
      </c>
      <c r="E16" s="21"/>
      <c r="F16" s="21"/>
      <c r="G16" s="21"/>
      <c r="H16" s="21"/>
      <c r="I16" s="21"/>
      <c r="J16" s="22"/>
      <c r="K16" s="3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2:2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8"/>
      <c r="O17" s="8"/>
      <c r="P17" s="1"/>
      <c r="Q17" s="1"/>
      <c r="R17" s="9"/>
      <c r="S17" s="9"/>
      <c r="T17" s="9"/>
      <c r="U17" s="1"/>
      <c r="V17" s="1"/>
    </row>
    <row r="18" spans="2:22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8"/>
      <c r="P18" s="1"/>
      <c r="Q18" s="1"/>
      <c r="R18" s="9"/>
      <c r="S18" s="1"/>
      <c r="T18" s="1"/>
      <c r="U18" s="1"/>
      <c r="V18" s="1"/>
    </row>
    <row r="19" spans="2:22" ht="12.7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2:22" ht="12.75">
      <c r="B20" s="10"/>
      <c r="C20" s="10"/>
      <c r="D20" s="10"/>
      <c r="E20" s="10"/>
      <c r="F20" s="10"/>
      <c r="G20" s="11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3" ht="26.25" customHeight="1">
      <c r="B21" s="29"/>
      <c r="C21" s="29"/>
      <c r="D21" s="29"/>
      <c r="E21" s="29"/>
      <c r="F21" s="25"/>
      <c r="G21" s="33" t="s">
        <v>12</v>
      </c>
      <c r="H21" s="33" t="s">
        <v>13</v>
      </c>
      <c r="I21" s="33" t="s">
        <v>14</v>
      </c>
      <c r="J21" s="33" t="s">
        <v>15</v>
      </c>
      <c r="K21" s="33" t="s">
        <v>16</v>
      </c>
      <c r="L21" s="33" t="s">
        <v>17</v>
      </c>
      <c r="M21" s="33" t="s">
        <v>18</v>
      </c>
      <c r="N21" s="33" t="s">
        <v>19</v>
      </c>
      <c r="O21" s="33" t="s">
        <v>20</v>
      </c>
      <c r="P21" s="33" t="s">
        <v>21</v>
      </c>
      <c r="Q21" s="33" t="s">
        <v>22</v>
      </c>
      <c r="R21" s="33" t="s">
        <v>23</v>
      </c>
      <c r="S21" s="33" t="s">
        <v>24</v>
      </c>
      <c r="T21" s="33" t="s">
        <v>25</v>
      </c>
      <c r="U21" s="33" t="s">
        <v>26</v>
      </c>
      <c r="V21" s="33" t="s">
        <v>27</v>
      </c>
      <c r="W21" s="33" t="s">
        <v>34</v>
      </c>
    </row>
    <row r="22" spans="2:23" ht="12.75">
      <c r="B22" s="30" t="s">
        <v>32</v>
      </c>
      <c r="C22" s="30"/>
      <c r="D22" s="30"/>
      <c r="E22" s="30"/>
      <c r="F22" s="31" t="s">
        <v>33</v>
      </c>
      <c r="G22" s="32">
        <v>401</v>
      </c>
      <c r="H22" s="32">
        <v>402</v>
      </c>
      <c r="I22" s="32">
        <v>403</v>
      </c>
      <c r="J22" s="32">
        <v>404</v>
      </c>
      <c r="K22" s="32">
        <v>405</v>
      </c>
      <c r="L22" s="32">
        <v>406</v>
      </c>
      <c r="M22" s="32">
        <v>407</v>
      </c>
      <c r="N22" s="32">
        <v>408</v>
      </c>
      <c r="O22" s="32">
        <v>409</v>
      </c>
      <c r="P22" s="32">
        <v>410</v>
      </c>
      <c r="Q22" s="32">
        <v>411</v>
      </c>
      <c r="R22" s="32">
        <v>412</v>
      </c>
      <c r="S22" s="32">
        <v>413</v>
      </c>
      <c r="T22" s="32">
        <v>414</v>
      </c>
      <c r="U22" s="32">
        <v>415</v>
      </c>
      <c r="V22" s="32">
        <v>416</v>
      </c>
      <c r="W22" s="32">
        <v>4</v>
      </c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3" ht="12.75">
      <c r="B24" s="37" t="s">
        <v>35</v>
      </c>
      <c r="C24" s="38"/>
      <c r="D24" s="38"/>
      <c r="E24" s="38"/>
      <c r="F24" s="39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2:23" ht="12.75">
      <c r="B25" s="37" t="s">
        <v>36</v>
      </c>
      <c r="C25" s="38"/>
      <c r="D25" s="38"/>
      <c r="E25" s="38"/>
      <c r="F25" s="41" t="s">
        <v>39</v>
      </c>
      <c r="G25" s="42">
        <f>SUM(G26:G27)</f>
        <v>79</v>
      </c>
      <c r="H25" s="42">
        <f aca="true" t="shared" si="0" ref="H25:V25">SUM(H26:H27)</f>
        <v>69</v>
      </c>
      <c r="I25" s="42">
        <f t="shared" si="0"/>
        <v>156</v>
      </c>
      <c r="J25" s="42">
        <f t="shared" si="0"/>
        <v>57</v>
      </c>
      <c r="K25" s="42">
        <f t="shared" si="0"/>
        <v>37</v>
      </c>
      <c r="L25" s="42">
        <f t="shared" si="0"/>
        <v>119</v>
      </c>
      <c r="M25" s="42">
        <f t="shared" si="0"/>
        <v>86</v>
      </c>
      <c r="N25" s="42">
        <f t="shared" si="0"/>
        <v>10</v>
      </c>
      <c r="O25" s="42">
        <f t="shared" si="0"/>
        <v>28</v>
      </c>
      <c r="P25" s="42">
        <f t="shared" si="0"/>
        <v>9</v>
      </c>
      <c r="Q25" s="42">
        <f t="shared" si="0"/>
        <v>28</v>
      </c>
      <c r="R25" s="42">
        <f t="shared" si="0"/>
        <v>38</v>
      </c>
      <c r="S25" s="42">
        <f t="shared" si="0"/>
        <v>24</v>
      </c>
      <c r="T25" s="42">
        <f t="shared" si="0"/>
        <v>10</v>
      </c>
      <c r="U25" s="42">
        <f t="shared" si="0"/>
        <v>27</v>
      </c>
      <c r="V25" s="42">
        <f t="shared" si="0"/>
        <v>15</v>
      </c>
      <c r="W25" s="40">
        <f>SUM(G25:V25)</f>
        <v>792</v>
      </c>
    </row>
    <row r="26" spans="2:23" ht="12.75">
      <c r="B26" s="43" t="s">
        <v>37</v>
      </c>
      <c r="C26" s="44"/>
      <c r="D26" s="44"/>
      <c r="E26" s="44"/>
      <c r="F26" s="45" t="s">
        <v>40</v>
      </c>
      <c r="G26" s="40">
        <v>29</v>
      </c>
      <c r="H26" s="40">
        <v>9</v>
      </c>
      <c r="I26" s="40">
        <v>6</v>
      </c>
      <c r="J26" s="40">
        <v>13</v>
      </c>
      <c r="K26" s="40">
        <v>3</v>
      </c>
      <c r="L26" s="40">
        <v>10</v>
      </c>
      <c r="M26" s="40">
        <v>12</v>
      </c>
      <c r="N26" s="40">
        <v>3</v>
      </c>
      <c r="O26" s="40">
        <v>5</v>
      </c>
      <c r="P26" s="40">
        <v>4</v>
      </c>
      <c r="Q26" s="40">
        <v>5</v>
      </c>
      <c r="R26" s="40">
        <v>7</v>
      </c>
      <c r="S26" s="40">
        <v>7</v>
      </c>
      <c r="T26" s="40">
        <v>3</v>
      </c>
      <c r="U26" s="40">
        <v>6</v>
      </c>
      <c r="V26" s="40">
        <v>8</v>
      </c>
      <c r="W26" s="40">
        <f aca="true" t="shared" si="1" ref="W26:W47">SUM(G26:V26)</f>
        <v>130</v>
      </c>
    </row>
    <row r="27" spans="2:23" ht="12.75">
      <c r="B27" s="43" t="s">
        <v>38</v>
      </c>
      <c r="C27" s="44"/>
      <c r="D27" s="44"/>
      <c r="E27" s="44"/>
      <c r="F27" s="45" t="s">
        <v>41</v>
      </c>
      <c r="G27" s="40">
        <v>50</v>
      </c>
      <c r="H27" s="40">
        <v>60</v>
      </c>
      <c r="I27" s="40">
        <v>150</v>
      </c>
      <c r="J27" s="40">
        <v>44</v>
      </c>
      <c r="K27" s="40">
        <v>34</v>
      </c>
      <c r="L27" s="40">
        <v>109</v>
      </c>
      <c r="M27" s="40">
        <v>74</v>
      </c>
      <c r="N27" s="40">
        <v>7</v>
      </c>
      <c r="O27" s="40">
        <v>23</v>
      </c>
      <c r="P27" s="40">
        <v>5</v>
      </c>
      <c r="Q27" s="40">
        <v>23</v>
      </c>
      <c r="R27" s="40">
        <v>31</v>
      </c>
      <c r="S27" s="40">
        <v>17</v>
      </c>
      <c r="T27" s="40">
        <v>7</v>
      </c>
      <c r="U27" s="40">
        <v>21</v>
      </c>
      <c r="V27" s="40">
        <v>7</v>
      </c>
      <c r="W27" s="40">
        <f t="shared" si="1"/>
        <v>662</v>
      </c>
    </row>
    <row r="28" spans="2:23" ht="12.75">
      <c r="B28" s="43"/>
      <c r="C28" s="44"/>
      <c r="D28" s="44"/>
      <c r="E28" s="44"/>
      <c r="F28" s="45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2:23" ht="12.75">
      <c r="B29" s="37" t="s">
        <v>42</v>
      </c>
      <c r="C29" s="44"/>
      <c r="D29" s="44"/>
      <c r="E29" s="44"/>
      <c r="F29" s="45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2:23" ht="12.75">
      <c r="B30" s="43" t="s">
        <v>43</v>
      </c>
      <c r="C30" s="44"/>
      <c r="D30" s="44"/>
      <c r="E30" s="44"/>
      <c r="F30" s="45" t="s">
        <v>51</v>
      </c>
      <c r="G30" s="40">
        <v>198</v>
      </c>
      <c r="H30" s="40">
        <v>3</v>
      </c>
      <c r="I30" s="40">
        <v>26</v>
      </c>
      <c r="J30" s="40">
        <v>37</v>
      </c>
      <c r="K30" s="40">
        <v>19</v>
      </c>
      <c r="L30" s="40">
        <v>69</v>
      </c>
      <c r="M30" s="40">
        <v>37</v>
      </c>
      <c r="N30" s="40">
        <v>21</v>
      </c>
      <c r="O30" s="40">
        <v>29</v>
      </c>
      <c r="P30" s="40">
        <v>19</v>
      </c>
      <c r="Q30" s="40">
        <v>22</v>
      </c>
      <c r="R30" s="40">
        <v>48</v>
      </c>
      <c r="S30" s="40">
        <v>48</v>
      </c>
      <c r="T30" s="40">
        <v>15</v>
      </c>
      <c r="U30" s="40">
        <v>42</v>
      </c>
      <c r="V30" s="40">
        <v>46</v>
      </c>
      <c r="W30" s="40">
        <f t="shared" si="1"/>
        <v>679</v>
      </c>
    </row>
    <row r="31" spans="2:23" ht="12.75">
      <c r="B31" s="43" t="s">
        <v>44</v>
      </c>
      <c r="C31" s="44"/>
      <c r="D31" s="44"/>
      <c r="E31" s="44"/>
      <c r="F31" s="45" t="s">
        <v>52</v>
      </c>
      <c r="G31" s="40"/>
      <c r="H31" s="40">
        <v>0</v>
      </c>
      <c r="I31" s="40">
        <v>2</v>
      </c>
      <c r="J31" s="40">
        <v>2</v>
      </c>
      <c r="K31" s="40"/>
      <c r="L31" s="40"/>
      <c r="M31" s="40">
        <v>8</v>
      </c>
      <c r="N31" s="40"/>
      <c r="O31" s="40"/>
      <c r="P31" s="40"/>
      <c r="Q31" s="40"/>
      <c r="R31" s="40"/>
      <c r="S31" s="40"/>
      <c r="T31" s="40"/>
      <c r="U31" s="40"/>
      <c r="V31" s="40"/>
      <c r="W31" s="40">
        <f t="shared" si="1"/>
        <v>12</v>
      </c>
    </row>
    <row r="32" spans="2:23" ht="12.75">
      <c r="B32" s="43"/>
      <c r="C32" s="44"/>
      <c r="D32" s="44"/>
      <c r="E32" s="44"/>
      <c r="F32" s="45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2:23" ht="12.75">
      <c r="B33" s="37" t="s">
        <v>45</v>
      </c>
      <c r="C33" s="38"/>
      <c r="D33" s="38"/>
      <c r="E33" s="38"/>
      <c r="F33" s="45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2:23" ht="12.75">
      <c r="B34" s="43" t="s">
        <v>43</v>
      </c>
      <c r="C34" s="44"/>
      <c r="D34" s="44"/>
      <c r="E34" s="44"/>
      <c r="F34" s="45" t="s">
        <v>53</v>
      </c>
      <c r="G34" s="40">
        <v>145</v>
      </c>
      <c r="H34" s="40">
        <v>93</v>
      </c>
      <c r="I34" s="40">
        <v>209</v>
      </c>
      <c r="J34" s="40">
        <v>79</v>
      </c>
      <c r="K34" s="40">
        <v>53</v>
      </c>
      <c r="L34" s="40">
        <v>229</v>
      </c>
      <c r="M34" s="40">
        <v>118</v>
      </c>
      <c r="N34" s="40">
        <v>13</v>
      </c>
      <c r="O34" s="40">
        <v>41</v>
      </c>
      <c r="P34" s="40">
        <v>10</v>
      </c>
      <c r="Q34" s="40">
        <v>49</v>
      </c>
      <c r="R34" s="40">
        <v>52</v>
      </c>
      <c r="S34" s="40">
        <v>47</v>
      </c>
      <c r="T34" s="40">
        <v>7</v>
      </c>
      <c r="U34" s="40">
        <v>38</v>
      </c>
      <c r="V34" s="40">
        <v>6</v>
      </c>
      <c r="W34" s="40">
        <f t="shared" si="1"/>
        <v>1189</v>
      </c>
    </row>
    <row r="35" spans="2:23" ht="12.75">
      <c r="B35" s="43" t="s">
        <v>44</v>
      </c>
      <c r="C35" s="44"/>
      <c r="D35" s="44"/>
      <c r="E35" s="44"/>
      <c r="F35" s="45" t="s">
        <v>54</v>
      </c>
      <c r="G35" s="40">
        <v>2</v>
      </c>
      <c r="H35" s="40">
        <v>2</v>
      </c>
      <c r="I35" s="40">
        <v>4</v>
      </c>
      <c r="J35" s="40">
        <v>1</v>
      </c>
      <c r="K35" s="40"/>
      <c r="L35" s="40">
        <v>4</v>
      </c>
      <c r="M35" s="40"/>
      <c r="N35" s="40">
        <v>8</v>
      </c>
      <c r="O35" s="40">
        <v>10</v>
      </c>
      <c r="P35" s="40"/>
      <c r="Q35" s="40"/>
      <c r="R35" s="40">
        <v>4</v>
      </c>
      <c r="S35" s="40"/>
      <c r="T35" s="40">
        <v>4</v>
      </c>
      <c r="U35" s="40">
        <v>2</v>
      </c>
      <c r="V35" s="40"/>
      <c r="W35" s="40">
        <f t="shared" si="1"/>
        <v>41</v>
      </c>
    </row>
    <row r="36" spans="2:23" ht="12.75">
      <c r="B36" s="43"/>
      <c r="C36" s="44"/>
      <c r="D36" s="44"/>
      <c r="E36" s="44"/>
      <c r="F36" s="45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2:23" ht="12.75">
      <c r="B37" s="37" t="s">
        <v>46</v>
      </c>
      <c r="C37" s="38"/>
      <c r="D37" s="38"/>
      <c r="E37" s="38"/>
      <c r="F37" s="45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2:23" ht="12.75">
      <c r="B38" s="43" t="s">
        <v>47</v>
      </c>
      <c r="C38" s="44"/>
      <c r="D38" s="44"/>
      <c r="E38" s="44"/>
      <c r="F38" s="45" t="s">
        <v>55</v>
      </c>
      <c r="G38" s="40">
        <v>16</v>
      </c>
      <c r="H38" s="40">
        <v>8</v>
      </c>
      <c r="I38" s="40">
        <v>5</v>
      </c>
      <c r="J38" s="40">
        <v>5</v>
      </c>
      <c r="K38" s="40"/>
      <c r="L38" s="40">
        <v>6</v>
      </c>
      <c r="M38" s="40">
        <v>1</v>
      </c>
      <c r="N38" s="40">
        <v>3</v>
      </c>
      <c r="O38" s="40">
        <v>1</v>
      </c>
      <c r="P38" s="40">
        <v>4</v>
      </c>
      <c r="Q38" s="40">
        <v>4</v>
      </c>
      <c r="R38" s="40">
        <v>1</v>
      </c>
      <c r="S38" s="40">
        <v>1</v>
      </c>
      <c r="T38" s="40">
        <v>1</v>
      </c>
      <c r="U38" s="40">
        <v>3</v>
      </c>
      <c r="V38" s="40">
        <v>7</v>
      </c>
      <c r="W38" s="40">
        <f t="shared" si="1"/>
        <v>66</v>
      </c>
    </row>
    <row r="39" spans="2:23" ht="12.75">
      <c r="B39" s="43" t="s">
        <v>48</v>
      </c>
      <c r="C39" s="44"/>
      <c r="D39" s="44"/>
      <c r="E39" s="44"/>
      <c r="F39" s="45" t="s">
        <v>56</v>
      </c>
      <c r="G39" s="40">
        <v>19</v>
      </c>
      <c r="H39" s="40">
        <v>32</v>
      </c>
      <c r="I39" s="40">
        <v>40</v>
      </c>
      <c r="J39" s="40">
        <v>16</v>
      </c>
      <c r="K39" s="40">
        <v>4</v>
      </c>
      <c r="L39" s="40">
        <v>66</v>
      </c>
      <c r="M39" s="40">
        <v>10</v>
      </c>
      <c r="N39" s="40">
        <v>2</v>
      </c>
      <c r="O39" s="40">
        <v>6</v>
      </c>
      <c r="P39" s="40">
        <v>4</v>
      </c>
      <c r="Q39" s="40">
        <v>12</v>
      </c>
      <c r="R39" s="40">
        <v>15</v>
      </c>
      <c r="S39" s="40">
        <v>4</v>
      </c>
      <c r="T39" s="40">
        <v>1</v>
      </c>
      <c r="U39" s="40">
        <v>11</v>
      </c>
      <c r="V39" s="40">
        <v>5</v>
      </c>
      <c r="W39" s="40">
        <f t="shared" si="1"/>
        <v>247</v>
      </c>
    </row>
    <row r="40" spans="2:23" ht="12.75">
      <c r="B40" s="43"/>
      <c r="C40" s="44"/>
      <c r="D40" s="44"/>
      <c r="E40" s="44"/>
      <c r="F40" s="45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2:23" ht="12.75">
      <c r="B41" s="37" t="s">
        <v>49</v>
      </c>
      <c r="C41" s="38"/>
      <c r="D41" s="38"/>
      <c r="E41" s="38"/>
      <c r="F41" s="45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2:23" ht="12.75">
      <c r="B42" s="43" t="s">
        <v>47</v>
      </c>
      <c r="C42" s="44"/>
      <c r="D42" s="44"/>
      <c r="E42" s="44"/>
      <c r="F42" s="45" t="s">
        <v>57</v>
      </c>
      <c r="G42" s="40">
        <v>24</v>
      </c>
      <c r="H42" s="40">
        <v>6</v>
      </c>
      <c r="I42" s="40">
        <v>4</v>
      </c>
      <c r="J42" s="40">
        <v>13</v>
      </c>
      <c r="K42" s="40">
        <v>3</v>
      </c>
      <c r="L42" s="40">
        <v>8</v>
      </c>
      <c r="M42" s="40">
        <v>5</v>
      </c>
      <c r="N42" s="40">
        <v>2</v>
      </c>
      <c r="O42" s="40">
        <v>4</v>
      </c>
      <c r="P42" s="40">
        <v>4</v>
      </c>
      <c r="Q42" s="40">
        <v>5</v>
      </c>
      <c r="R42" s="40">
        <v>5</v>
      </c>
      <c r="S42" s="40">
        <v>6</v>
      </c>
      <c r="T42" s="40">
        <v>2</v>
      </c>
      <c r="U42" s="40">
        <v>6</v>
      </c>
      <c r="V42" s="40">
        <v>8</v>
      </c>
      <c r="W42" s="40">
        <f t="shared" si="1"/>
        <v>105</v>
      </c>
    </row>
    <row r="43" spans="2:23" ht="12.75">
      <c r="B43" s="46" t="s">
        <v>48</v>
      </c>
      <c r="C43" s="47"/>
      <c r="D43" s="47"/>
      <c r="E43" s="47"/>
      <c r="F43" s="45" t="s">
        <v>58</v>
      </c>
      <c r="G43" s="40">
        <v>38</v>
      </c>
      <c r="H43" s="40">
        <v>46</v>
      </c>
      <c r="I43" s="40">
        <v>67</v>
      </c>
      <c r="J43" s="40">
        <v>38</v>
      </c>
      <c r="K43" s="40">
        <v>22</v>
      </c>
      <c r="L43" s="40">
        <v>82</v>
      </c>
      <c r="M43" s="40">
        <v>46</v>
      </c>
      <c r="N43" s="40">
        <v>2</v>
      </c>
      <c r="O43" s="40">
        <v>18</v>
      </c>
      <c r="P43" s="40">
        <v>5</v>
      </c>
      <c r="Q43" s="40">
        <v>15</v>
      </c>
      <c r="R43" s="40">
        <v>23</v>
      </c>
      <c r="S43" s="40">
        <v>15</v>
      </c>
      <c r="T43" s="40">
        <v>6</v>
      </c>
      <c r="U43" s="40">
        <v>17</v>
      </c>
      <c r="V43" s="40">
        <v>5</v>
      </c>
      <c r="W43" s="40">
        <f t="shared" si="1"/>
        <v>445</v>
      </c>
    </row>
    <row r="44" spans="2:23" ht="12.75">
      <c r="B44" s="48"/>
      <c r="C44" s="49"/>
      <c r="D44" s="49"/>
      <c r="E44" s="49"/>
      <c r="F44" s="41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40"/>
    </row>
    <row r="45" spans="2:23" ht="12.75">
      <c r="B45" s="37" t="s">
        <v>50</v>
      </c>
      <c r="C45" s="38"/>
      <c r="D45" s="38"/>
      <c r="E45" s="38"/>
      <c r="F45" s="41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40"/>
    </row>
    <row r="46" spans="2:23" ht="12.75">
      <c r="B46" s="43" t="s">
        <v>47</v>
      </c>
      <c r="C46" s="44"/>
      <c r="D46" s="44"/>
      <c r="E46" s="44"/>
      <c r="F46" s="45" t="s">
        <v>59</v>
      </c>
      <c r="G46" s="51">
        <v>1</v>
      </c>
      <c r="H46" s="51"/>
      <c r="I46" s="51">
        <v>1</v>
      </c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40">
        <f t="shared" si="1"/>
        <v>2</v>
      </c>
    </row>
    <row r="47" spans="2:23" ht="12.75">
      <c r="B47" s="43" t="s">
        <v>48</v>
      </c>
      <c r="C47" s="44"/>
      <c r="D47" s="44"/>
      <c r="E47" s="44"/>
      <c r="F47" s="45" t="s">
        <v>60</v>
      </c>
      <c r="G47" s="51">
        <v>3</v>
      </c>
      <c r="H47" s="51"/>
      <c r="I47" s="51">
        <v>5</v>
      </c>
      <c r="J47" s="51">
        <v>3</v>
      </c>
      <c r="K47" s="51"/>
      <c r="L47" s="51"/>
      <c r="M47" s="51"/>
      <c r="N47" s="51">
        <v>2</v>
      </c>
      <c r="O47" s="51">
        <v>2</v>
      </c>
      <c r="P47" s="51"/>
      <c r="Q47" s="51">
        <v>1</v>
      </c>
      <c r="R47" s="51">
        <v>1</v>
      </c>
      <c r="S47" s="51"/>
      <c r="T47" s="51"/>
      <c r="U47" s="51"/>
      <c r="V47" s="51"/>
      <c r="W47" s="40">
        <f t="shared" si="1"/>
        <v>17</v>
      </c>
    </row>
    <row r="49" spans="2:23" ht="12.75">
      <c r="B49" s="48" t="s">
        <v>28</v>
      </c>
      <c r="C49" s="49"/>
      <c r="D49" s="49"/>
      <c r="E49" s="49"/>
      <c r="F49" s="52" t="s">
        <v>61</v>
      </c>
      <c r="G49" s="53">
        <f>(G26/G25)*100</f>
        <v>36.708860759493675</v>
      </c>
      <c r="H49" s="53">
        <f aca="true" t="shared" si="2" ref="H49:V49">(H26/H25)*100</f>
        <v>13.043478260869565</v>
      </c>
      <c r="I49" s="53">
        <f t="shared" si="2"/>
        <v>3.8461538461538463</v>
      </c>
      <c r="J49" s="53">
        <f t="shared" si="2"/>
        <v>22.807017543859647</v>
      </c>
      <c r="K49" s="53">
        <f t="shared" si="2"/>
        <v>8.108108108108109</v>
      </c>
      <c r="L49" s="53">
        <f t="shared" si="2"/>
        <v>8.403361344537815</v>
      </c>
      <c r="M49" s="53">
        <f t="shared" si="2"/>
        <v>13.953488372093023</v>
      </c>
      <c r="N49" s="53">
        <f t="shared" si="2"/>
        <v>30</v>
      </c>
      <c r="O49" s="53">
        <f t="shared" si="2"/>
        <v>17.857142857142858</v>
      </c>
      <c r="P49" s="53">
        <f t="shared" si="2"/>
        <v>44.44444444444444</v>
      </c>
      <c r="Q49" s="53">
        <f t="shared" si="2"/>
        <v>17.857142857142858</v>
      </c>
      <c r="R49" s="53">
        <f t="shared" si="2"/>
        <v>18.421052631578945</v>
      </c>
      <c r="S49" s="53">
        <f t="shared" si="2"/>
        <v>29.166666666666668</v>
      </c>
      <c r="T49" s="53">
        <f t="shared" si="2"/>
        <v>30</v>
      </c>
      <c r="U49" s="53">
        <f t="shared" si="2"/>
        <v>22.22222222222222</v>
      </c>
      <c r="V49" s="53">
        <f t="shared" si="2"/>
        <v>53.333333333333336</v>
      </c>
      <c r="W49" s="54">
        <f>AVERAGE(G49:V49)</f>
        <v>23.13577957797794</v>
      </c>
    </row>
    <row r="50" spans="2:23" ht="12.75">
      <c r="B50" s="48" t="s">
        <v>29</v>
      </c>
      <c r="C50" s="49"/>
      <c r="D50" s="49"/>
      <c r="E50" s="49"/>
      <c r="F50" s="52" t="s">
        <v>62</v>
      </c>
      <c r="G50" s="53">
        <f>(G27/G25)*100</f>
        <v>63.29113924050633</v>
      </c>
      <c r="H50" s="53">
        <f aca="true" t="shared" si="3" ref="H50:V50">(H27/H25)*100</f>
        <v>86.95652173913044</v>
      </c>
      <c r="I50" s="53">
        <f t="shared" si="3"/>
        <v>96.15384615384616</v>
      </c>
      <c r="J50" s="53">
        <f t="shared" si="3"/>
        <v>77.19298245614034</v>
      </c>
      <c r="K50" s="53">
        <f t="shared" si="3"/>
        <v>91.8918918918919</v>
      </c>
      <c r="L50" s="53">
        <f t="shared" si="3"/>
        <v>91.59663865546219</v>
      </c>
      <c r="M50" s="53">
        <f t="shared" si="3"/>
        <v>86.04651162790698</v>
      </c>
      <c r="N50" s="53">
        <f t="shared" si="3"/>
        <v>70</v>
      </c>
      <c r="O50" s="53">
        <f t="shared" si="3"/>
        <v>82.14285714285714</v>
      </c>
      <c r="P50" s="53">
        <f t="shared" si="3"/>
        <v>55.55555555555556</v>
      </c>
      <c r="Q50" s="53">
        <f t="shared" si="3"/>
        <v>82.14285714285714</v>
      </c>
      <c r="R50" s="53">
        <f t="shared" si="3"/>
        <v>81.57894736842105</v>
      </c>
      <c r="S50" s="53">
        <f t="shared" si="3"/>
        <v>70.83333333333334</v>
      </c>
      <c r="T50" s="53">
        <f t="shared" si="3"/>
        <v>70</v>
      </c>
      <c r="U50" s="53">
        <f t="shared" si="3"/>
        <v>77.77777777777779</v>
      </c>
      <c r="V50" s="53">
        <f t="shared" si="3"/>
        <v>46.666666666666664</v>
      </c>
      <c r="W50" s="54">
        <f>AVERAGE(G50:V50)</f>
        <v>76.86422042202207</v>
      </c>
    </row>
    <row r="51" spans="2:23" ht="12.75">
      <c r="B51" s="48" t="s">
        <v>30</v>
      </c>
      <c r="C51" s="49"/>
      <c r="D51" s="49"/>
      <c r="E51" s="49"/>
      <c r="F51" s="52" t="s">
        <v>63</v>
      </c>
      <c r="G51" s="53">
        <f>(G42/G25)*100</f>
        <v>30.37974683544304</v>
      </c>
      <c r="H51" s="53">
        <f aca="true" t="shared" si="4" ref="H51:V51">(H42/H25)*100</f>
        <v>8.695652173913043</v>
      </c>
      <c r="I51" s="53">
        <f t="shared" si="4"/>
        <v>2.564102564102564</v>
      </c>
      <c r="J51" s="53">
        <f t="shared" si="4"/>
        <v>22.807017543859647</v>
      </c>
      <c r="K51" s="53">
        <f t="shared" si="4"/>
        <v>8.108108108108109</v>
      </c>
      <c r="L51" s="53">
        <f t="shared" si="4"/>
        <v>6.722689075630252</v>
      </c>
      <c r="M51" s="53">
        <f t="shared" si="4"/>
        <v>5.813953488372093</v>
      </c>
      <c r="N51" s="53">
        <f t="shared" si="4"/>
        <v>20</v>
      </c>
      <c r="O51" s="53">
        <f t="shared" si="4"/>
        <v>14.285714285714285</v>
      </c>
      <c r="P51" s="53">
        <f t="shared" si="4"/>
        <v>44.44444444444444</v>
      </c>
      <c r="Q51" s="53">
        <f t="shared" si="4"/>
        <v>17.857142857142858</v>
      </c>
      <c r="R51" s="53">
        <f t="shared" si="4"/>
        <v>13.157894736842104</v>
      </c>
      <c r="S51" s="53">
        <f t="shared" si="4"/>
        <v>25</v>
      </c>
      <c r="T51" s="53">
        <f t="shared" si="4"/>
        <v>20</v>
      </c>
      <c r="U51" s="53">
        <f t="shared" si="4"/>
        <v>22.22222222222222</v>
      </c>
      <c r="V51" s="53">
        <f t="shared" si="4"/>
        <v>53.333333333333336</v>
      </c>
      <c r="W51" s="54">
        <f>AVERAGE(G51:V51)</f>
        <v>19.7120013543205</v>
      </c>
    </row>
    <row r="52" spans="2:23" ht="12.75">
      <c r="B52" s="48" t="s">
        <v>31</v>
      </c>
      <c r="C52" s="49"/>
      <c r="D52" s="49"/>
      <c r="E52" s="49"/>
      <c r="F52" s="52" t="s">
        <v>64</v>
      </c>
      <c r="G52" s="53">
        <f>(G43/G25)*100</f>
        <v>48.10126582278481</v>
      </c>
      <c r="H52" s="53">
        <f aca="true" t="shared" si="5" ref="H52:V52">(H43/H25)*100</f>
        <v>66.66666666666666</v>
      </c>
      <c r="I52" s="53">
        <f t="shared" si="5"/>
        <v>42.94871794871795</v>
      </c>
      <c r="J52" s="53">
        <f t="shared" si="5"/>
        <v>66.66666666666666</v>
      </c>
      <c r="K52" s="53">
        <f t="shared" si="5"/>
        <v>59.45945945945946</v>
      </c>
      <c r="L52" s="53">
        <f t="shared" si="5"/>
        <v>68.90756302521008</v>
      </c>
      <c r="M52" s="53">
        <f t="shared" si="5"/>
        <v>53.48837209302325</v>
      </c>
      <c r="N52" s="53">
        <f t="shared" si="5"/>
        <v>20</v>
      </c>
      <c r="O52" s="53">
        <f t="shared" si="5"/>
        <v>64.28571428571429</v>
      </c>
      <c r="P52" s="53">
        <f t="shared" si="5"/>
        <v>55.55555555555556</v>
      </c>
      <c r="Q52" s="53">
        <f t="shared" si="5"/>
        <v>53.57142857142857</v>
      </c>
      <c r="R52" s="53">
        <f t="shared" si="5"/>
        <v>60.526315789473685</v>
      </c>
      <c r="S52" s="53">
        <f t="shared" si="5"/>
        <v>62.5</v>
      </c>
      <c r="T52" s="53">
        <f t="shared" si="5"/>
        <v>60</v>
      </c>
      <c r="U52" s="53">
        <f t="shared" si="5"/>
        <v>62.96296296296296</v>
      </c>
      <c r="V52" s="53">
        <f t="shared" si="5"/>
        <v>33.33333333333333</v>
      </c>
      <c r="W52" s="54">
        <f>AVERAGE(G52:V52)</f>
        <v>54.93587638631233</v>
      </c>
    </row>
    <row r="54" spans="2:3" ht="12.75">
      <c r="B54" s="26" t="s">
        <v>65</v>
      </c>
      <c r="C54" s="26"/>
    </row>
    <row r="55" spans="2:3" ht="12.75">
      <c r="B55" s="26" t="s">
        <v>66</v>
      </c>
      <c r="C55" s="26"/>
    </row>
  </sheetData>
  <mergeCells count="32">
    <mergeCell ref="B49:E49"/>
    <mergeCell ref="B50:E50"/>
    <mergeCell ref="B51:E51"/>
    <mergeCell ref="B52:E52"/>
    <mergeCell ref="B45:E45"/>
    <mergeCell ref="B46:E46"/>
    <mergeCell ref="B47:E47"/>
    <mergeCell ref="B40:E40"/>
    <mergeCell ref="B41:E41"/>
    <mergeCell ref="B42:E42"/>
    <mergeCell ref="B44:E44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2:E22"/>
    <mergeCell ref="F6:G6"/>
    <mergeCell ref="D14:F14"/>
    <mergeCell ref="B6:C6"/>
    <mergeCell ref="B21:E21"/>
  </mergeCells>
  <printOptions/>
  <pageMargins left="0.75" right="0.75" top="1" bottom="1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2007-07-30T18:45:12Z</cp:lastPrinted>
  <dcterms:created xsi:type="dcterms:W3CDTF">2006-08-04T15:03:32Z</dcterms:created>
  <dcterms:modified xsi:type="dcterms:W3CDTF">2007-07-30T18:45:18Z</dcterms:modified>
  <cp:category/>
  <cp:version/>
  <cp:contentType/>
  <cp:contentStatus/>
</cp:coreProperties>
</file>