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1-04" sheetId="1" r:id="rId1"/>
  </sheets>
  <definedNames>
    <definedName name="_xlnm.Print_Area" localSheetId="0">'Tabla 01-04'!$B$1:$W$44</definedName>
  </definedNames>
  <calcPr fullCalcOnLoad="1"/>
</workbook>
</file>

<file path=xl/sharedStrings.xml><?xml version="1.0" encoding="utf-8"?>
<sst xmlns="http://schemas.openxmlformats.org/spreadsheetml/2006/main" count="101" uniqueCount="101">
  <si>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</si>
  <si>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</si>
  <si>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</si>
  <si>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</si>
  <si>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</si>
  <si>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</si>
  <si>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</si>
  <si>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Porcentaje población hombre o mujer</t>
  </si>
  <si>
    <t>Cobertura Geográfica</t>
  </si>
  <si>
    <t>Municipios del Departamento de Chimaltenango</t>
  </si>
  <si>
    <t>Fecha de Publicación</t>
  </si>
  <si>
    <t>Unidad de Medida</t>
  </si>
  <si>
    <t xml:space="preserve">Número de personas 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</si>
  <si>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</si>
  <si>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</si>
  <si>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</si>
  <si>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</si>
  <si>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</si>
  <si>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</si>
  <si>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</si>
  <si>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</si>
  <si>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</si>
  <si>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</si>
  <si>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</si>
  <si>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</si>
  <si>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</si>
  <si>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</si>
  <si>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</si>
  <si>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</si>
  <si>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</si>
  <si>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</si>
  <si>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</si>
  <si>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</si>
  <si>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</si>
  <si>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</si>
  <si>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</si>
  <si>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</si>
  <si>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</si>
  <si>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</si>
  <si>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</si>
  <si>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</si>
  <si>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</si>
  <si>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</si>
  <si>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</si>
  <si>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</si>
  <si>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</si>
  <si>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</si>
  <si>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</si>
  <si>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</si>
  <si>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</si>
  <si>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</si>
  <si>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</si>
  <si>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</si>
  <si>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</si>
  <si>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</si>
  <si>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</si>
  <si>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</si>
  <si>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</si>
  <si>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</si>
  <si>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</si>
  <si>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</si>
  <si>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</si>
  <si>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</si>
  <si>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</si>
  <si>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</si>
  <si>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</si>
  <si>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</si>
  <si>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</si>
  <si>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</si>
  <si>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</si>
  <si>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</si>
  <si>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</si>
  <si>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</si>
  <si>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</si>
  <si>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</si>
  <si>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</si>
  <si>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</si>
  <si>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Departamento de Chimaltenango</t>
  </si>
  <si>
    <r>
      <t>¨</t>
    </r>
    <r>
      <rPr>
        <b/>
        <sz val="9"/>
        <rFont val="Arial"/>
        <family val="2"/>
      </rPr>
      <t>01 - 04</t>
    </r>
  </si>
  <si>
    <t>Total de población por rangos de edad, y  área de residencia</t>
  </si>
  <si>
    <t>01r Población Área urbana</t>
  </si>
  <si>
    <t>01s Población Área rural</t>
  </si>
  <si>
    <t xml:space="preserve"> 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</si>
  <si>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</si>
  <si>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</si>
  <si>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</si>
  <si>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</si>
  <si>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</si>
  <si>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</si>
  <si>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</si>
  <si>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</si>
  <si>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</si>
  <si>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</si>
  <si>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</si>
  <si>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</si>
  <si>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</si>
  <si>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</si>
  <si>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</si>
  <si>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</si>
  <si>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Instituto Nacional de Estadística, XI Censo de Población y VI de Habitación</t>
  </si>
  <si>
    <t>01q Población de más de 65 años y más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</si>
</sst>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/>
    </xf>
    <xf numFmtId="164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14</xdr:col>
      <xdr:colOff>361950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showGridLines="0" tabSelected="1" workbookViewId="0" topLeftCell="A1">
      <selection activeCell="P9" sqref="P9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8.8515625" style="0" bestFit="1" customWidth="1"/>
    <col min="21" max="21" width="8.28125" style="0" bestFit="1" customWidth="1"/>
    <col min="22" max="22" width="7.421875" style="0" customWidth="1"/>
    <col min="23" max="23" width="15.8515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35" t="s">
        <v>4</v>
      </c>
      <c r="C6" s="36"/>
      <c r="D6" s="2"/>
      <c r="E6" s="37" t="s">
        <v>78</v>
      </c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3" t="s">
        <v>5</v>
      </c>
      <c r="C8" s="14"/>
      <c r="D8" s="15" t="s">
        <v>79</v>
      </c>
      <c r="E8" s="14"/>
      <c r="F8" s="14"/>
      <c r="G8" s="14"/>
      <c r="H8" s="14"/>
      <c r="I8" s="16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7" t="s">
        <v>6</v>
      </c>
      <c r="C9" s="4"/>
      <c r="D9" s="18" t="s">
        <v>7</v>
      </c>
      <c r="E9" s="4"/>
      <c r="F9" s="4"/>
      <c r="G9" s="4"/>
      <c r="H9" s="4"/>
      <c r="I9" s="19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20" t="s">
        <v>8</v>
      </c>
      <c r="C10" s="3"/>
      <c r="D10" s="3" t="s">
        <v>9</v>
      </c>
      <c r="E10" s="3"/>
      <c r="F10" s="3"/>
      <c r="G10" s="3"/>
      <c r="H10" s="3"/>
      <c r="I10" s="21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20" t="s">
        <v>10</v>
      </c>
      <c r="C11" s="3"/>
      <c r="D11" s="28">
        <v>2002</v>
      </c>
      <c r="E11" s="28"/>
      <c r="F11" s="28"/>
      <c r="G11" s="3"/>
      <c r="H11" s="3"/>
      <c r="I11" s="21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20" t="s">
        <v>11</v>
      </c>
      <c r="C12" s="3"/>
      <c r="D12" s="3" t="s">
        <v>12</v>
      </c>
      <c r="E12" s="3"/>
      <c r="F12" s="3"/>
      <c r="G12" s="3"/>
      <c r="H12" s="3"/>
      <c r="I12" s="21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2" t="s">
        <v>13</v>
      </c>
      <c r="C13" s="23"/>
      <c r="D13" s="23" t="s">
        <v>99</v>
      </c>
      <c r="E13" s="23"/>
      <c r="F13" s="23"/>
      <c r="G13" s="23"/>
      <c r="H13" s="23"/>
      <c r="I13" s="24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0"/>
      <c r="C17" s="10"/>
      <c r="D17" s="10"/>
      <c r="E17" s="10"/>
      <c r="F17" s="10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3" ht="24">
      <c r="B18" s="29"/>
      <c r="C18" s="29"/>
      <c r="D18" s="29"/>
      <c r="E18" s="29"/>
      <c r="F18" s="25"/>
      <c r="G18" s="40" t="s">
        <v>14</v>
      </c>
      <c r="H18" s="43" t="s">
        <v>15</v>
      </c>
      <c r="I18" s="40" t="s">
        <v>16</v>
      </c>
      <c r="J18" s="40" t="s">
        <v>17</v>
      </c>
      <c r="K18" s="40" t="s">
        <v>18</v>
      </c>
      <c r="L18" s="40" t="s">
        <v>19</v>
      </c>
      <c r="M18" s="40" t="s">
        <v>20</v>
      </c>
      <c r="N18" s="40" t="s">
        <v>21</v>
      </c>
      <c r="O18" s="40" t="s">
        <v>22</v>
      </c>
      <c r="P18" s="40" t="s">
        <v>23</v>
      </c>
      <c r="Q18" s="40" t="s">
        <v>24</v>
      </c>
      <c r="R18" s="40" t="s">
        <v>25</v>
      </c>
      <c r="S18" s="40" t="s">
        <v>26</v>
      </c>
      <c r="T18" s="40" t="s">
        <v>27</v>
      </c>
      <c r="U18" s="40" t="s">
        <v>28</v>
      </c>
      <c r="V18" s="40" t="s">
        <v>29</v>
      </c>
      <c r="W18" s="40" t="s">
        <v>77</v>
      </c>
    </row>
    <row r="19" spans="2:23" ht="12.75">
      <c r="B19" s="38" t="s">
        <v>75</v>
      </c>
      <c r="C19" s="38"/>
      <c r="D19" s="38"/>
      <c r="E19" s="38"/>
      <c r="F19" s="39" t="s">
        <v>76</v>
      </c>
      <c r="G19" s="41" t="s">
        <v>83</v>
      </c>
      <c r="H19" s="41" t="s">
        <v>84</v>
      </c>
      <c r="I19" s="41" t="s">
        <v>85</v>
      </c>
      <c r="J19" s="41" t="s">
        <v>86</v>
      </c>
      <c r="K19" s="41" t="s">
        <v>87</v>
      </c>
      <c r="L19" s="41" t="s">
        <v>88</v>
      </c>
      <c r="M19" s="41" t="s">
        <v>89</v>
      </c>
      <c r="N19" s="41" t="s">
        <v>90</v>
      </c>
      <c r="O19" s="41" t="s">
        <v>91</v>
      </c>
      <c r="P19" s="41" t="s">
        <v>92</v>
      </c>
      <c r="Q19" s="41" t="s">
        <v>93</v>
      </c>
      <c r="R19" s="41" t="s">
        <v>94</v>
      </c>
      <c r="S19" s="41" t="s">
        <v>95</v>
      </c>
      <c r="T19" s="41" t="s">
        <v>96</v>
      </c>
      <c r="U19" s="41" t="s">
        <v>97</v>
      </c>
      <c r="V19" s="41" t="s">
        <v>98</v>
      </c>
      <c r="W19" s="42" t="s">
        <v>82</v>
      </c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3" ht="12.75">
      <c r="B21" s="30" t="s">
        <v>30</v>
      </c>
      <c r="C21" s="31"/>
      <c r="D21" s="31"/>
      <c r="E21" s="31"/>
      <c r="F21" s="32" t="s">
        <v>31</v>
      </c>
      <c r="G21" s="33">
        <v>74077</v>
      </c>
      <c r="H21" s="33">
        <v>19982</v>
      </c>
      <c r="I21" s="33">
        <v>58578</v>
      </c>
      <c r="J21" s="33">
        <v>35441</v>
      </c>
      <c r="K21" s="33">
        <v>11859</v>
      </c>
      <c r="L21" s="33">
        <v>59859</v>
      </c>
      <c r="M21" s="33">
        <v>42326</v>
      </c>
      <c r="N21" s="33">
        <v>9842</v>
      </c>
      <c r="O21" s="33">
        <v>23401</v>
      </c>
      <c r="P21" s="33">
        <v>6504</v>
      </c>
      <c r="Q21" s="33">
        <v>18336</v>
      </c>
      <c r="R21" s="33">
        <v>23509</v>
      </c>
      <c r="S21" s="33">
        <v>21151</v>
      </c>
      <c r="T21" s="33">
        <v>9537</v>
      </c>
      <c r="U21" s="33">
        <v>17908</v>
      </c>
      <c r="V21" s="33">
        <v>13823</v>
      </c>
      <c r="W21" s="33">
        <f>SUM(G21:V21)</f>
        <v>446133</v>
      </c>
    </row>
    <row r="22" spans="2:23" ht="12.75">
      <c r="B22" s="30" t="s">
        <v>32</v>
      </c>
      <c r="C22" s="31"/>
      <c r="D22" s="31"/>
      <c r="E22" s="31"/>
      <c r="F22" s="32" t="s">
        <v>33</v>
      </c>
      <c r="G22" s="33">
        <v>36652</v>
      </c>
      <c r="H22" s="33">
        <v>9622</v>
      </c>
      <c r="I22" s="33">
        <v>28044</v>
      </c>
      <c r="J22" s="33">
        <v>17249</v>
      </c>
      <c r="K22" s="33">
        <v>5763</v>
      </c>
      <c r="L22" s="33">
        <v>29457</v>
      </c>
      <c r="M22" s="33">
        <v>20693</v>
      </c>
      <c r="N22" s="33">
        <v>5034</v>
      </c>
      <c r="O22" s="33">
        <v>11426</v>
      </c>
      <c r="P22" s="33">
        <v>3204</v>
      </c>
      <c r="Q22" s="33">
        <v>9131</v>
      </c>
      <c r="R22" s="33">
        <v>12065</v>
      </c>
      <c r="S22" s="33">
        <v>10274</v>
      </c>
      <c r="T22" s="33">
        <v>4752</v>
      </c>
      <c r="U22" s="33">
        <v>8874</v>
      </c>
      <c r="V22" s="33">
        <v>6760</v>
      </c>
      <c r="W22" s="33">
        <f aca="true" t="shared" si="0" ref="W22:W39">SUM(G22:V22)</f>
        <v>219000</v>
      </c>
    </row>
    <row r="23" spans="2:23" ht="12.75">
      <c r="B23" s="30" t="s">
        <v>34</v>
      </c>
      <c r="C23" s="31"/>
      <c r="D23" s="31"/>
      <c r="E23" s="31"/>
      <c r="F23" s="32" t="s">
        <v>35</v>
      </c>
      <c r="G23" s="33">
        <v>37425</v>
      </c>
      <c r="H23" s="33">
        <v>10360</v>
      </c>
      <c r="I23" s="33">
        <v>30534</v>
      </c>
      <c r="J23" s="33">
        <v>18192</v>
      </c>
      <c r="K23" s="33">
        <v>6096</v>
      </c>
      <c r="L23" s="33">
        <v>30402</v>
      </c>
      <c r="M23" s="33">
        <v>21633</v>
      </c>
      <c r="N23" s="33">
        <v>4808</v>
      </c>
      <c r="O23" s="33">
        <v>11975</v>
      </c>
      <c r="P23" s="33">
        <v>3300</v>
      </c>
      <c r="Q23" s="33">
        <v>9205</v>
      </c>
      <c r="R23" s="33">
        <v>11444</v>
      </c>
      <c r="S23" s="33">
        <v>10877</v>
      </c>
      <c r="T23" s="33">
        <v>4785</v>
      </c>
      <c r="U23" s="33">
        <v>9034</v>
      </c>
      <c r="V23" s="33">
        <v>7063</v>
      </c>
      <c r="W23" s="33">
        <f t="shared" si="0"/>
        <v>227133</v>
      </c>
    </row>
    <row r="24" spans="2:23" ht="12.75">
      <c r="B24" s="30" t="s">
        <v>36</v>
      </c>
      <c r="C24" s="31"/>
      <c r="D24" s="31"/>
      <c r="E24" s="31"/>
      <c r="F24" s="32" t="s">
        <v>37</v>
      </c>
      <c r="G24" s="33">
        <v>10716</v>
      </c>
      <c r="H24" s="33">
        <v>3170</v>
      </c>
      <c r="I24" s="33">
        <v>9812</v>
      </c>
      <c r="J24" s="33">
        <v>5348</v>
      </c>
      <c r="K24" s="33">
        <v>2067</v>
      </c>
      <c r="L24" s="33">
        <v>10362</v>
      </c>
      <c r="M24" s="33">
        <v>6191</v>
      </c>
      <c r="N24" s="33">
        <v>1560</v>
      </c>
      <c r="O24" s="33">
        <v>3289</v>
      </c>
      <c r="P24" s="33">
        <v>913</v>
      </c>
      <c r="Q24" s="33">
        <v>3034</v>
      </c>
      <c r="R24" s="33">
        <v>4064</v>
      </c>
      <c r="S24" s="33">
        <v>3131</v>
      </c>
      <c r="T24" s="33">
        <v>1467</v>
      </c>
      <c r="U24" s="33">
        <v>2745</v>
      </c>
      <c r="V24" s="33">
        <v>2031</v>
      </c>
      <c r="W24" s="33">
        <f t="shared" si="0"/>
        <v>69900</v>
      </c>
    </row>
    <row r="25" spans="2:23" ht="12.75">
      <c r="B25" s="30" t="s">
        <v>38</v>
      </c>
      <c r="C25" s="31"/>
      <c r="D25" s="31"/>
      <c r="E25" s="31"/>
      <c r="F25" s="32" t="s">
        <v>39</v>
      </c>
      <c r="G25" s="33">
        <v>10386</v>
      </c>
      <c r="H25" s="33">
        <v>3238</v>
      </c>
      <c r="I25" s="33">
        <v>9823</v>
      </c>
      <c r="J25" s="33">
        <v>5375</v>
      </c>
      <c r="K25" s="33">
        <v>1922</v>
      </c>
      <c r="L25" s="33">
        <v>9697</v>
      </c>
      <c r="M25" s="33">
        <v>6388</v>
      </c>
      <c r="N25" s="33">
        <v>1579</v>
      </c>
      <c r="O25" s="33">
        <v>3266</v>
      </c>
      <c r="P25" s="33">
        <v>935</v>
      </c>
      <c r="Q25" s="33">
        <v>2795</v>
      </c>
      <c r="R25" s="33">
        <v>3809</v>
      </c>
      <c r="S25" s="33">
        <v>3158</v>
      </c>
      <c r="T25" s="33">
        <v>1438</v>
      </c>
      <c r="U25" s="33">
        <v>2574</v>
      </c>
      <c r="V25" s="33">
        <v>1919</v>
      </c>
      <c r="W25" s="33">
        <f t="shared" si="0"/>
        <v>68302</v>
      </c>
    </row>
    <row r="26" spans="2:23" ht="12.75">
      <c r="B26" s="30" t="s">
        <v>40</v>
      </c>
      <c r="C26" s="31"/>
      <c r="D26" s="31"/>
      <c r="E26" s="31"/>
      <c r="F26" s="32" t="s">
        <v>41</v>
      </c>
      <c r="G26" s="33">
        <v>9656</v>
      </c>
      <c r="H26" s="33">
        <v>2824</v>
      </c>
      <c r="I26" s="33">
        <v>8649</v>
      </c>
      <c r="J26" s="33">
        <v>4720</v>
      </c>
      <c r="K26" s="33">
        <v>1650</v>
      </c>
      <c r="L26" s="33">
        <v>8288</v>
      </c>
      <c r="M26" s="33">
        <v>5583</v>
      </c>
      <c r="N26" s="33">
        <v>1396</v>
      </c>
      <c r="O26" s="33">
        <v>3068</v>
      </c>
      <c r="P26" s="33">
        <v>893</v>
      </c>
      <c r="Q26" s="33">
        <v>2597</v>
      </c>
      <c r="R26" s="33">
        <v>3307</v>
      </c>
      <c r="S26" s="33">
        <v>2736</v>
      </c>
      <c r="T26" s="33">
        <v>1217</v>
      </c>
      <c r="U26" s="33">
        <v>2364</v>
      </c>
      <c r="V26" s="33">
        <v>1708</v>
      </c>
      <c r="W26" s="33">
        <f t="shared" si="0"/>
        <v>60656</v>
      </c>
    </row>
    <row r="27" spans="2:23" ht="12.75">
      <c r="B27" s="30" t="s">
        <v>42</v>
      </c>
      <c r="C27" s="31"/>
      <c r="D27" s="31"/>
      <c r="E27" s="31"/>
      <c r="F27" s="32" t="s">
        <v>43</v>
      </c>
      <c r="G27" s="33">
        <v>8005</v>
      </c>
      <c r="H27" s="33">
        <v>2030</v>
      </c>
      <c r="I27" s="33">
        <v>5683</v>
      </c>
      <c r="J27" s="33">
        <v>3518</v>
      </c>
      <c r="K27" s="33">
        <v>1307</v>
      </c>
      <c r="L27" s="33">
        <v>6222</v>
      </c>
      <c r="M27" s="33">
        <v>4426</v>
      </c>
      <c r="N27" s="33">
        <v>1053</v>
      </c>
      <c r="O27" s="33">
        <v>2633</v>
      </c>
      <c r="P27" s="33">
        <v>707</v>
      </c>
      <c r="Q27" s="33">
        <v>1920</v>
      </c>
      <c r="R27" s="33">
        <v>2581</v>
      </c>
      <c r="S27" s="33">
        <v>2137</v>
      </c>
      <c r="T27" s="33">
        <v>1035</v>
      </c>
      <c r="U27" s="33">
        <v>1876</v>
      </c>
      <c r="V27" s="33">
        <v>1410</v>
      </c>
      <c r="W27" s="33">
        <f t="shared" si="0"/>
        <v>46543</v>
      </c>
    </row>
    <row r="28" spans="2:23" ht="12.75">
      <c r="B28" s="30" t="s">
        <v>44</v>
      </c>
      <c r="C28" s="31"/>
      <c r="D28" s="31"/>
      <c r="E28" s="31"/>
      <c r="F28" s="32" t="s">
        <v>45</v>
      </c>
      <c r="G28" s="33">
        <v>7640</v>
      </c>
      <c r="H28" s="33">
        <v>1753</v>
      </c>
      <c r="I28" s="33">
        <v>4585</v>
      </c>
      <c r="J28" s="33">
        <v>3177</v>
      </c>
      <c r="K28" s="33">
        <v>1033</v>
      </c>
      <c r="L28" s="33">
        <v>5154</v>
      </c>
      <c r="M28" s="33">
        <v>3771</v>
      </c>
      <c r="N28" s="33">
        <v>717</v>
      </c>
      <c r="O28" s="33">
        <v>2300</v>
      </c>
      <c r="P28" s="33">
        <v>628</v>
      </c>
      <c r="Q28" s="33">
        <v>1501</v>
      </c>
      <c r="R28" s="33">
        <v>1934</v>
      </c>
      <c r="S28" s="33">
        <v>1999</v>
      </c>
      <c r="T28" s="33">
        <v>918</v>
      </c>
      <c r="U28" s="33">
        <v>1764</v>
      </c>
      <c r="V28" s="33">
        <v>1521</v>
      </c>
      <c r="W28" s="33">
        <f t="shared" si="0"/>
        <v>40395</v>
      </c>
    </row>
    <row r="29" spans="2:23" ht="12.75">
      <c r="B29" s="30" t="s">
        <v>46</v>
      </c>
      <c r="C29" s="31"/>
      <c r="D29" s="31"/>
      <c r="E29" s="31"/>
      <c r="F29" s="32" t="s">
        <v>47</v>
      </c>
      <c r="G29" s="33">
        <v>5584</v>
      </c>
      <c r="H29" s="33">
        <v>1408</v>
      </c>
      <c r="I29" s="33">
        <v>3512</v>
      </c>
      <c r="J29" s="33">
        <v>2347</v>
      </c>
      <c r="K29" s="33">
        <v>831</v>
      </c>
      <c r="L29" s="33">
        <v>3917</v>
      </c>
      <c r="M29" s="33">
        <v>2861</v>
      </c>
      <c r="N29" s="33">
        <v>565</v>
      </c>
      <c r="O29" s="33">
        <v>1615</v>
      </c>
      <c r="P29" s="33">
        <v>461</v>
      </c>
      <c r="Q29" s="33">
        <v>1092</v>
      </c>
      <c r="R29" s="33">
        <v>1385</v>
      </c>
      <c r="S29" s="33">
        <v>1527</v>
      </c>
      <c r="T29" s="33">
        <v>709</v>
      </c>
      <c r="U29" s="33">
        <v>1224</v>
      </c>
      <c r="V29" s="33">
        <v>1099</v>
      </c>
      <c r="W29" s="33">
        <f t="shared" si="0"/>
        <v>30137</v>
      </c>
    </row>
    <row r="30" spans="2:23" ht="12.75">
      <c r="B30" s="30" t="s">
        <v>48</v>
      </c>
      <c r="C30" s="31"/>
      <c r="D30" s="31"/>
      <c r="E30" s="31"/>
      <c r="F30" s="32" t="s">
        <v>49</v>
      </c>
      <c r="G30" s="33">
        <v>4562</v>
      </c>
      <c r="H30" s="33">
        <v>1197</v>
      </c>
      <c r="I30" s="33">
        <v>2936</v>
      </c>
      <c r="J30" s="33">
        <v>2076</v>
      </c>
      <c r="K30" s="33">
        <v>633</v>
      </c>
      <c r="L30" s="33">
        <v>3506</v>
      </c>
      <c r="M30" s="33">
        <v>2671</v>
      </c>
      <c r="N30" s="33">
        <v>524</v>
      </c>
      <c r="O30" s="33">
        <v>1470</v>
      </c>
      <c r="P30" s="33">
        <v>366</v>
      </c>
      <c r="Q30" s="33">
        <v>966</v>
      </c>
      <c r="R30" s="33">
        <v>1099</v>
      </c>
      <c r="S30" s="33">
        <v>1272</v>
      </c>
      <c r="T30" s="33">
        <v>548</v>
      </c>
      <c r="U30" s="33">
        <v>1064</v>
      </c>
      <c r="V30" s="33">
        <v>908</v>
      </c>
      <c r="W30" s="33">
        <f t="shared" si="0"/>
        <v>25798</v>
      </c>
    </row>
    <row r="31" spans="2:23" ht="12.75">
      <c r="B31" s="30" t="s">
        <v>50</v>
      </c>
      <c r="C31" s="31"/>
      <c r="D31" s="31"/>
      <c r="E31" s="31"/>
      <c r="F31" s="32" t="s">
        <v>51</v>
      </c>
      <c r="G31" s="33">
        <v>3972</v>
      </c>
      <c r="H31" s="33">
        <v>941</v>
      </c>
      <c r="I31" s="33">
        <v>2703</v>
      </c>
      <c r="J31" s="33">
        <v>1781</v>
      </c>
      <c r="K31" s="33">
        <v>547</v>
      </c>
      <c r="L31" s="33">
        <v>2903</v>
      </c>
      <c r="M31" s="33">
        <v>2200</v>
      </c>
      <c r="N31" s="33">
        <v>468</v>
      </c>
      <c r="O31" s="33">
        <v>1236</v>
      </c>
      <c r="P31" s="33">
        <v>342</v>
      </c>
      <c r="Q31" s="33">
        <v>943</v>
      </c>
      <c r="R31" s="33">
        <v>1054</v>
      </c>
      <c r="S31" s="33">
        <v>1130</v>
      </c>
      <c r="T31" s="33">
        <v>484</v>
      </c>
      <c r="U31" s="33">
        <v>943</v>
      </c>
      <c r="V31" s="33">
        <v>760</v>
      </c>
      <c r="W31" s="33">
        <f t="shared" si="0"/>
        <v>22407</v>
      </c>
    </row>
    <row r="32" spans="2:23" ht="12.75">
      <c r="B32" s="30" t="s">
        <v>52</v>
      </c>
      <c r="C32" s="31"/>
      <c r="D32" s="31"/>
      <c r="E32" s="31"/>
      <c r="F32" s="32" t="s">
        <v>53</v>
      </c>
      <c r="G32" s="33">
        <v>3435</v>
      </c>
      <c r="H32" s="33">
        <v>760</v>
      </c>
      <c r="I32" s="33">
        <v>2333</v>
      </c>
      <c r="J32" s="33">
        <v>1542</v>
      </c>
      <c r="K32" s="33">
        <v>437</v>
      </c>
      <c r="L32" s="33">
        <v>2387</v>
      </c>
      <c r="M32" s="33">
        <v>1749</v>
      </c>
      <c r="N32" s="33">
        <v>413</v>
      </c>
      <c r="O32" s="33">
        <v>1068</v>
      </c>
      <c r="P32" s="33">
        <v>300</v>
      </c>
      <c r="Q32" s="33">
        <v>801</v>
      </c>
      <c r="R32" s="33">
        <v>989</v>
      </c>
      <c r="S32" s="33">
        <v>975</v>
      </c>
      <c r="T32" s="33">
        <v>409</v>
      </c>
      <c r="U32" s="33">
        <v>776</v>
      </c>
      <c r="V32" s="33">
        <v>624</v>
      </c>
      <c r="W32" s="33">
        <f t="shared" si="0"/>
        <v>18998</v>
      </c>
    </row>
    <row r="33" spans="2:23" ht="12.75">
      <c r="B33" s="30" t="s">
        <v>54</v>
      </c>
      <c r="C33" s="31"/>
      <c r="D33" s="31"/>
      <c r="E33" s="31"/>
      <c r="F33" s="32" t="s">
        <v>55</v>
      </c>
      <c r="G33" s="33">
        <v>2688</v>
      </c>
      <c r="H33" s="33">
        <v>629</v>
      </c>
      <c r="I33" s="33">
        <v>2012</v>
      </c>
      <c r="J33" s="33">
        <v>1231</v>
      </c>
      <c r="K33" s="33">
        <v>324</v>
      </c>
      <c r="L33" s="33">
        <v>1773</v>
      </c>
      <c r="M33" s="33">
        <v>1384</v>
      </c>
      <c r="N33" s="33">
        <v>361</v>
      </c>
      <c r="O33" s="33">
        <v>780</v>
      </c>
      <c r="P33" s="33">
        <v>203</v>
      </c>
      <c r="Q33" s="33">
        <v>660</v>
      </c>
      <c r="R33" s="33">
        <v>812</v>
      </c>
      <c r="S33" s="33">
        <v>770</v>
      </c>
      <c r="T33" s="33">
        <v>357</v>
      </c>
      <c r="U33" s="33">
        <v>566</v>
      </c>
      <c r="V33" s="33">
        <v>464</v>
      </c>
      <c r="W33" s="33">
        <f t="shared" si="0"/>
        <v>15014</v>
      </c>
    </row>
    <row r="34" spans="2:23" ht="12.75">
      <c r="B34" s="30" t="s">
        <v>56</v>
      </c>
      <c r="C34" s="31"/>
      <c r="D34" s="31"/>
      <c r="E34" s="31"/>
      <c r="F34" s="32" t="s">
        <v>57</v>
      </c>
      <c r="G34" s="33">
        <v>2189</v>
      </c>
      <c r="H34" s="33">
        <v>550</v>
      </c>
      <c r="I34" s="33">
        <v>1666</v>
      </c>
      <c r="J34" s="33">
        <v>1089</v>
      </c>
      <c r="K34" s="33">
        <v>292</v>
      </c>
      <c r="L34" s="33">
        <v>1445</v>
      </c>
      <c r="M34" s="33">
        <v>1258</v>
      </c>
      <c r="N34" s="33">
        <v>310</v>
      </c>
      <c r="O34" s="33">
        <v>705</v>
      </c>
      <c r="P34" s="33">
        <v>186</v>
      </c>
      <c r="Q34" s="33">
        <v>504</v>
      </c>
      <c r="R34" s="33">
        <v>707</v>
      </c>
      <c r="S34" s="33">
        <v>675</v>
      </c>
      <c r="T34" s="33">
        <v>280</v>
      </c>
      <c r="U34" s="33">
        <v>515</v>
      </c>
      <c r="V34" s="33">
        <v>398</v>
      </c>
      <c r="W34" s="33">
        <f t="shared" si="0"/>
        <v>12769</v>
      </c>
    </row>
    <row r="35" spans="2:23" ht="12.75">
      <c r="B35" s="30" t="s">
        <v>58</v>
      </c>
      <c r="C35" s="31"/>
      <c r="D35" s="31"/>
      <c r="E35" s="31"/>
      <c r="F35" s="32" t="s">
        <v>59</v>
      </c>
      <c r="G35" s="33">
        <v>1403</v>
      </c>
      <c r="H35" s="33">
        <v>448</v>
      </c>
      <c r="I35" s="33">
        <v>1269</v>
      </c>
      <c r="J35" s="33">
        <v>769</v>
      </c>
      <c r="K35" s="33">
        <v>239</v>
      </c>
      <c r="L35" s="33">
        <v>1123</v>
      </c>
      <c r="M35" s="33">
        <v>921</v>
      </c>
      <c r="N35" s="33">
        <v>258</v>
      </c>
      <c r="O35" s="33">
        <v>481</v>
      </c>
      <c r="P35" s="33">
        <v>142</v>
      </c>
      <c r="Q35" s="33">
        <v>394</v>
      </c>
      <c r="R35" s="33">
        <v>494</v>
      </c>
      <c r="S35" s="33">
        <v>430</v>
      </c>
      <c r="T35" s="33">
        <v>185</v>
      </c>
      <c r="U35" s="33">
        <v>382</v>
      </c>
      <c r="V35" s="33">
        <v>262</v>
      </c>
      <c r="W35" s="33">
        <f t="shared" si="0"/>
        <v>9200</v>
      </c>
    </row>
    <row r="36" spans="2:23" ht="12.75">
      <c r="B36" s="30" t="s">
        <v>60</v>
      </c>
      <c r="C36" s="31"/>
      <c r="D36" s="31"/>
      <c r="E36" s="31"/>
      <c r="F36" s="32" t="s">
        <v>61</v>
      </c>
      <c r="G36" s="33">
        <v>1094</v>
      </c>
      <c r="H36" s="33">
        <v>318</v>
      </c>
      <c r="I36" s="33">
        <v>999</v>
      </c>
      <c r="J36" s="33">
        <v>734</v>
      </c>
      <c r="K36" s="33">
        <v>196</v>
      </c>
      <c r="L36" s="33">
        <v>892</v>
      </c>
      <c r="M36" s="33">
        <v>774</v>
      </c>
      <c r="N36" s="33">
        <v>216</v>
      </c>
      <c r="O36" s="33">
        <v>424</v>
      </c>
      <c r="P36" s="33">
        <v>143</v>
      </c>
      <c r="Q36" s="33">
        <v>363</v>
      </c>
      <c r="R36" s="33">
        <v>408</v>
      </c>
      <c r="S36" s="33">
        <v>365</v>
      </c>
      <c r="T36" s="33">
        <v>127</v>
      </c>
      <c r="U36" s="33">
        <v>320</v>
      </c>
      <c r="V36" s="33">
        <v>211</v>
      </c>
      <c r="W36" s="33">
        <f t="shared" si="0"/>
        <v>7584</v>
      </c>
    </row>
    <row r="37" spans="2:23" ht="12.75">
      <c r="B37" s="30" t="s">
        <v>100</v>
      </c>
      <c r="C37" s="31"/>
      <c r="D37" s="31"/>
      <c r="E37" s="31"/>
      <c r="F37" s="32" t="s">
        <v>62</v>
      </c>
      <c r="G37" s="33">
        <v>2747</v>
      </c>
      <c r="H37" s="33">
        <v>716</v>
      </c>
      <c r="I37" s="33">
        <v>2596</v>
      </c>
      <c r="J37" s="33">
        <v>1734</v>
      </c>
      <c r="K37" s="33">
        <v>381</v>
      </c>
      <c r="L37" s="33">
        <v>2190</v>
      </c>
      <c r="M37" s="33">
        <v>2149</v>
      </c>
      <c r="N37" s="33">
        <v>422</v>
      </c>
      <c r="O37" s="33">
        <v>1066</v>
      </c>
      <c r="P37" s="33">
        <v>285</v>
      </c>
      <c r="Q37" s="33">
        <v>766</v>
      </c>
      <c r="R37" s="33">
        <v>866</v>
      </c>
      <c r="S37" s="33">
        <v>846</v>
      </c>
      <c r="T37" s="33">
        <v>363</v>
      </c>
      <c r="U37" s="33">
        <v>795</v>
      </c>
      <c r="V37" s="33">
        <v>508</v>
      </c>
      <c r="W37" s="33">
        <f t="shared" si="0"/>
        <v>18430</v>
      </c>
    </row>
    <row r="38" spans="2:23" ht="12.75">
      <c r="B38" s="30" t="s">
        <v>80</v>
      </c>
      <c r="C38" s="31"/>
      <c r="D38" s="31"/>
      <c r="E38" s="31"/>
      <c r="F38" s="32" t="s">
        <v>63</v>
      </c>
      <c r="G38" s="33">
        <v>62917</v>
      </c>
      <c r="H38" s="33">
        <v>5509</v>
      </c>
      <c r="I38" s="33">
        <v>8782</v>
      </c>
      <c r="J38" s="33">
        <v>19524</v>
      </c>
      <c r="K38" s="33">
        <v>2211</v>
      </c>
      <c r="L38" s="33">
        <v>17788</v>
      </c>
      <c r="M38" s="33">
        <v>17346</v>
      </c>
      <c r="N38" s="33">
        <v>3398</v>
      </c>
      <c r="O38" s="33">
        <v>14496</v>
      </c>
      <c r="P38" s="33">
        <v>6504</v>
      </c>
      <c r="Q38" s="33">
        <v>5717</v>
      </c>
      <c r="R38" s="33">
        <v>8096</v>
      </c>
      <c r="S38" s="33">
        <v>16350</v>
      </c>
      <c r="T38" s="33">
        <v>8177</v>
      </c>
      <c r="U38" s="33">
        <v>8609</v>
      </c>
      <c r="V38" s="33">
        <v>12498</v>
      </c>
      <c r="W38" s="33">
        <f t="shared" si="0"/>
        <v>217922</v>
      </c>
    </row>
    <row r="39" spans="2:23" ht="12.75">
      <c r="B39" s="30" t="s">
        <v>81</v>
      </c>
      <c r="C39" s="31"/>
      <c r="D39" s="31"/>
      <c r="E39" s="31"/>
      <c r="F39" s="32" t="s">
        <v>64</v>
      </c>
      <c r="G39" s="33">
        <v>11160</v>
      </c>
      <c r="H39" s="33">
        <v>14473</v>
      </c>
      <c r="I39" s="33">
        <v>49796</v>
      </c>
      <c r="J39" s="33">
        <v>15917</v>
      </c>
      <c r="K39" s="33">
        <v>9648</v>
      </c>
      <c r="L39" s="33">
        <v>42071</v>
      </c>
      <c r="M39" s="33">
        <v>24980</v>
      </c>
      <c r="N39" s="33">
        <v>6444</v>
      </c>
      <c r="O39" s="33">
        <v>8905</v>
      </c>
      <c r="P39" s="33">
        <v>0</v>
      </c>
      <c r="Q39" s="33">
        <v>12619</v>
      </c>
      <c r="R39" s="33">
        <v>15413</v>
      </c>
      <c r="S39" s="33">
        <v>4801</v>
      </c>
      <c r="T39" s="33">
        <v>1360</v>
      </c>
      <c r="U39" s="33">
        <v>9299</v>
      </c>
      <c r="V39" s="33">
        <v>1325</v>
      </c>
      <c r="W39" s="33">
        <f t="shared" si="0"/>
        <v>228211</v>
      </c>
    </row>
    <row r="40" spans="2:23" s="26" customFormat="1" ht="12.75">
      <c r="B40" s="30" t="s">
        <v>65</v>
      </c>
      <c r="C40" s="31"/>
      <c r="D40" s="31"/>
      <c r="E40" s="31"/>
      <c r="F40" s="32" t="s">
        <v>66</v>
      </c>
      <c r="G40" s="34">
        <f aca="true" t="shared" si="1" ref="G40:V40">(G22/G21)*100</f>
        <v>49.47824560929843</v>
      </c>
      <c r="H40" s="34">
        <f t="shared" si="1"/>
        <v>48.15333800420378</v>
      </c>
      <c r="I40" s="34">
        <f t="shared" si="1"/>
        <v>47.87462870019461</v>
      </c>
      <c r="J40" s="34">
        <f t="shared" si="1"/>
        <v>48.6696199317175</v>
      </c>
      <c r="K40" s="34">
        <f t="shared" si="1"/>
        <v>48.59600303566911</v>
      </c>
      <c r="L40" s="34">
        <f t="shared" si="1"/>
        <v>49.2106450157871</v>
      </c>
      <c r="M40" s="34">
        <f t="shared" si="1"/>
        <v>48.8895714218211</v>
      </c>
      <c r="N40" s="34">
        <f t="shared" si="1"/>
        <v>51.14814062182484</v>
      </c>
      <c r="O40" s="34">
        <f t="shared" si="1"/>
        <v>48.82697320627324</v>
      </c>
      <c r="P40" s="34">
        <f t="shared" si="1"/>
        <v>49.2619926199262</v>
      </c>
      <c r="Q40" s="34">
        <f t="shared" si="1"/>
        <v>49.79821116928447</v>
      </c>
      <c r="R40" s="34">
        <f t="shared" si="1"/>
        <v>51.3207707686418</v>
      </c>
      <c r="S40" s="34">
        <f t="shared" si="1"/>
        <v>48.57453548295589</v>
      </c>
      <c r="T40" s="34">
        <f t="shared" si="1"/>
        <v>49.82698961937716</v>
      </c>
      <c r="U40" s="34">
        <f t="shared" si="1"/>
        <v>49.55327228054501</v>
      </c>
      <c r="V40" s="34">
        <f t="shared" si="1"/>
        <v>48.904000578745574</v>
      </c>
      <c r="W40" s="34">
        <f>AVERAGE(G40:V40)</f>
        <v>49.25543362914161</v>
      </c>
    </row>
    <row r="41" spans="2:23" s="26" customFormat="1" ht="12.75">
      <c r="B41" s="30" t="s">
        <v>67</v>
      </c>
      <c r="C41" s="31"/>
      <c r="D41" s="31"/>
      <c r="E41" s="31"/>
      <c r="F41" s="32" t="s">
        <v>68</v>
      </c>
      <c r="G41" s="34">
        <f aca="true" t="shared" si="2" ref="G41:V41">(G23/G21)*100</f>
        <v>50.52175439070157</v>
      </c>
      <c r="H41" s="34">
        <f t="shared" si="2"/>
        <v>51.84666199579622</v>
      </c>
      <c r="I41" s="34">
        <f t="shared" si="2"/>
        <v>52.12537129980539</v>
      </c>
      <c r="J41" s="34">
        <f t="shared" si="2"/>
        <v>51.3303800682825</v>
      </c>
      <c r="K41" s="34">
        <f t="shared" si="2"/>
        <v>51.40399696433089</v>
      </c>
      <c r="L41" s="34">
        <f t="shared" si="2"/>
        <v>50.7893549842129</v>
      </c>
      <c r="M41" s="34">
        <f t="shared" si="2"/>
        <v>51.110428578178905</v>
      </c>
      <c r="N41" s="34">
        <f t="shared" si="2"/>
        <v>48.85185937817516</v>
      </c>
      <c r="O41" s="34">
        <f t="shared" si="2"/>
        <v>51.17302679372676</v>
      </c>
      <c r="P41" s="34">
        <f t="shared" si="2"/>
        <v>50.7380073800738</v>
      </c>
      <c r="Q41" s="34">
        <f t="shared" si="2"/>
        <v>50.20178883071553</v>
      </c>
      <c r="R41" s="34">
        <f t="shared" si="2"/>
        <v>48.6792292313582</v>
      </c>
      <c r="S41" s="34">
        <f t="shared" si="2"/>
        <v>51.425464517044105</v>
      </c>
      <c r="T41" s="34">
        <f t="shared" si="2"/>
        <v>50.17301038062284</v>
      </c>
      <c r="U41" s="34">
        <f t="shared" si="2"/>
        <v>50.446727719454984</v>
      </c>
      <c r="V41" s="34">
        <f t="shared" si="2"/>
        <v>51.09599942125443</v>
      </c>
      <c r="W41" s="34">
        <f>AVERAGE(G41:V41)</f>
        <v>50.74456637085839</v>
      </c>
    </row>
    <row r="42" spans="2:23" s="26" customFormat="1" ht="12.75">
      <c r="B42" s="30" t="s">
        <v>69</v>
      </c>
      <c r="C42" s="31"/>
      <c r="D42" s="31"/>
      <c r="E42" s="31"/>
      <c r="F42" s="32" t="s">
        <v>70</v>
      </c>
      <c r="G42" s="34">
        <f aca="true" t="shared" si="3" ref="G42:V42">(G38/G21)*100</f>
        <v>84.9345950834942</v>
      </c>
      <c r="H42" s="34">
        <f t="shared" si="3"/>
        <v>27.569812831548397</v>
      </c>
      <c r="I42" s="34">
        <f t="shared" si="3"/>
        <v>14.991976509952543</v>
      </c>
      <c r="J42" s="34">
        <f t="shared" si="3"/>
        <v>55.088739031065714</v>
      </c>
      <c r="K42" s="34">
        <f t="shared" si="3"/>
        <v>18.64406779661017</v>
      </c>
      <c r="L42" s="34">
        <f t="shared" si="3"/>
        <v>29.716500442707027</v>
      </c>
      <c r="M42" s="34">
        <f t="shared" si="3"/>
        <v>40.981902376789684</v>
      </c>
      <c r="N42" s="34">
        <f t="shared" si="3"/>
        <v>34.525502946555584</v>
      </c>
      <c r="O42" s="34">
        <f t="shared" si="3"/>
        <v>61.94607068074014</v>
      </c>
      <c r="P42" s="34">
        <f t="shared" si="3"/>
        <v>100</v>
      </c>
      <c r="Q42" s="34">
        <f t="shared" si="3"/>
        <v>31.179101221640487</v>
      </c>
      <c r="R42" s="34">
        <f t="shared" si="3"/>
        <v>34.43787485643796</v>
      </c>
      <c r="S42" s="34">
        <f t="shared" si="3"/>
        <v>77.30130963075031</v>
      </c>
      <c r="T42" s="34">
        <f t="shared" si="3"/>
        <v>85.73975044563281</v>
      </c>
      <c r="U42" s="34">
        <f t="shared" si="3"/>
        <v>48.07348670985034</v>
      </c>
      <c r="V42" s="34">
        <f t="shared" si="3"/>
        <v>90.41452651378138</v>
      </c>
      <c r="W42" s="34">
        <f>AVERAGE(G42:V42)</f>
        <v>52.22157606734731</v>
      </c>
    </row>
    <row r="43" spans="2:23" s="26" customFormat="1" ht="12.75">
      <c r="B43" s="30" t="s">
        <v>71</v>
      </c>
      <c r="C43" s="31"/>
      <c r="D43" s="31"/>
      <c r="E43" s="31"/>
      <c r="F43" s="32" t="s">
        <v>72</v>
      </c>
      <c r="G43" s="34">
        <f aca="true" t="shared" si="4" ref="G43:V43">(G39/G21)*100</f>
        <v>15.065404916505798</v>
      </c>
      <c r="H43" s="34">
        <f t="shared" si="4"/>
        <v>72.43018716845161</v>
      </c>
      <c r="I43" s="34">
        <f t="shared" si="4"/>
        <v>85.00802349004746</v>
      </c>
      <c r="J43" s="34">
        <f t="shared" si="4"/>
        <v>44.911260968934286</v>
      </c>
      <c r="K43" s="34">
        <f t="shared" si="4"/>
        <v>81.35593220338984</v>
      </c>
      <c r="L43" s="34">
        <f t="shared" si="4"/>
        <v>70.28349955729297</v>
      </c>
      <c r="M43" s="34">
        <f t="shared" si="4"/>
        <v>59.018097623210316</v>
      </c>
      <c r="N43" s="34">
        <f t="shared" si="4"/>
        <v>65.47449705344442</v>
      </c>
      <c r="O43" s="34">
        <f t="shared" si="4"/>
        <v>38.05392931925986</v>
      </c>
      <c r="P43" s="34">
        <f>(P39/P21)*100</f>
        <v>0</v>
      </c>
      <c r="Q43" s="34">
        <f t="shared" si="4"/>
        <v>68.8208987783595</v>
      </c>
      <c r="R43" s="34">
        <f t="shared" si="4"/>
        <v>65.56212514356204</v>
      </c>
      <c r="S43" s="34">
        <f t="shared" si="4"/>
        <v>22.69869036924968</v>
      </c>
      <c r="T43" s="34">
        <f t="shared" si="4"/>
        <v>14.260249554367203</v>
      </c>
      <c r="U43" s="34">
        <f t="shared" si="4"/>
        <v>51.92651329014966</v>
      </c>
      <c r="V43" s="34">
        <f t="shared" si="4"/>
        <v>9.585473486218621</v>
      </c>
      <c r="W43" s="34">
        <f>AVERAGE(G43:V43)</f>
        <v>47.7784239326527</v>
      </c>
    </row>
    <row r="44" spans="2:23" s="26" customFormat="1" ht="12.75">
      <c r="B44" s="30" t="s">
        <v>73</v>
      </c>
      <c r="C44" s="31"/>
      <c r="D44" s="31"/>
      <c r="E44" s="31"/>
      <c r="F44" s="32" t="s">
        <v>74</v>
      </c>
      <c r="G44" s="34">
        <f aca="true" t="shared" si="5" ref="G44:V44">(G24+G25+G26+G36+G37)/(G27+G28+G29+G30+G31+G32+G33+G34+G35)</f>
        <v>0.8764121789351031</v>
      </c>
      <c r="H44" s="34">
        <f t="shared" si="5"/>
        <v>1.0566076574722107</v>
      </c>
      <c r="I44" s="34">
        <f t="shared" si="5"/>
        <v>1.1940147571070077</v>
      </c>
      <c r="J44" s="34">
        <f t="shared" si="5"/>
        <v>1.0217341699942954</v>
      </c>
      <c r="K44" s="34">
        <f t="shared" si="5"/>
        <v>1.1015417331206805</v>
      </c>
      <c r="L44" s="34">
        <f t="shared" si="5"/>
        <v>1.1054871614491735</v>
      </c>
      <c r="M44" s="34">
        <f t="shared" si="5"/>
        <v>0.9926557130078622</v>
      </c>
      <c r="N44" s="34">
        <f t="shared" si="5"/>
        <v>1.1079460269865067</v>
      </c>
      <c r="O44" s="34">
        <f t="shared" si="5"/>
        <v>0.9043782552083334</v>
      </c>
      <c r="P44" s="34">
        <f t="shared" si="5"/>
        <v>0.9502248875562219</v>
      </c>
      <c r="Q44" s="34">
        <f t="shared" si="5"/>
        <v>1.088144858216604</v>
      </c>
      <c r="R44" s="34">
        <f t="shared" si="5"/>
        <v>1.1265490728177294</v>
      </c>
      <c r="S44" s="34">
        <f t="shared" si="5"/>
        <v>0.9377920293174531</v>
      </c>
      <c r="T44" s="34">
        <f t="shared" si="5"/>
        <v>0.9364467005076142</v>
      </c>
      <c r="U44" s="34">
        <f t="shared" si="5"/>
        <v>0.9657519209659715</v>
      </c>
      <c r="V44" s="34">
        <f t="shared" si="5"/>
        <v>0.8564329841525652</v>
      </c>
      <c r="W44" s="34">
        <f>AVERAGE(G44:V44)</f>
        <v>1.0138825066759583</v>
      </c>
    </row>
    <row r="45" s="26" customFormat="1" ht="12.75"/>
  </sheetData>
  <mergeCells count="29">
    <mergeCell ref="B19:E19"/>
    <mergeCell ref="F6:G6"/>
    <mergeCell ref="D11:F11"/>
    <mergeCell ref="B6:C6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4:E44"/>
    <mergeCell ref="B40:E40"/>
    <mergeCell ref="B41:E41"/>
    <mergeCell ref="B42:E42"/>
    <mergeCell ref="B43:E43"/>
  </mergeCells>
  <printOptions/>
  <pageMargins left="0.75" right="0.75" top="1" bottom="1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2007-11-29T18:14:33Z</cp:lastPrinted>
  <dcterms:created xsi:type="dcterms:W3CDTF">2006-08-04T15:03:32Z</dcterms:created>
  <dcterms:modified xsi:type="dcterms:W3CDTF">2007-11-29T18:14:57Z</dcterms:modified>
  <cp:category/>
  <cp:version/>
  <cp:contentType/>
  <cp:contentStatus/>
</cp:coreProperties>
</file>