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030" windowWidth="13995" windowHeight="7935" activeTab="0"/>
  </bookViews>
  <sheets>
    <sheet name="Tabla 01-03" sheetId="1" r:id="rId1"/>
  </sheets>
  <definedNames>
    <definedName name="_xlnm.Print_Area" localSheetId="0">'Tabla 01-03'!$B$1:$W$44</definedName>
  </definedNames>
  <calcPr fullCalcOnLoad="1"/>
</workbook>
</file>

<file path=xl/sharedStrings.xml><?xml version="1.0" encoding="utf-8"?>
<sst xmlns="http://schemas.openxmlformats.org/spreadsheetml/2006/main" count="101" uniqueCount="101">
  <si>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</si>
  <si>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</si>
  <si>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</si>
  <si>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</si>
  <si>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</si>
  <si>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</si>
  <si>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</si>
  <si>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</si>
  <si>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</si>
  <si>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</si>
  <si>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</si>
  <si>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</si>
  <si>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</si>
  <si>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</si>
  <si>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</si>
  <si>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</si>
  <si>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</si>
  <si>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</si>
  <si>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</si>
  <si>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</si>
  <si>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</si>
  <si>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</si>
  <si>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</si>
  <si>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</si>
  <si>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</si>
  <si>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</si>
  <si>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</si>
  <si>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</si>
  <si>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</si>
  <si>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</si>
  <si>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</si>
  <si>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</si>
  <si>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</si>
  <si>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</si>
  <si>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</si>
  <si>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</si>
  <si>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</si>
  <si>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</si>
  <si>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</si>
  <si>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</si>
  <si>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</si>
  <si>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</si>
  <si>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</si>
  <si>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</si>
  <si>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</si>
  <si>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</si>
  <si>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</si>
  <si>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</si>
  <si>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</si>
  <si>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</si>
  <si>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</si>
  <si>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</si>
  <si>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</si>
  <si>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</si>
  <si>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</si>
  <si>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</si>
  <si>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</si>
  <si>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</si>
  <si>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</si>
  <si>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</si>
  <si>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</si>
  <si>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</si>
  <si>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</si>
  <si>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</si>
  <si>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t>Porcentaje población hombre o mujer / Razón de Dependencia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</si>
  <si>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</si>
  <si>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</si>
  <si>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</si>
  <si>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</si>
  <si>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</si>
  <si>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</si>
  <si>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</si>
  <si>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</si>
  <si>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</si>
  <si>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</si>
  <si>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</si>
  <si>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</si>
  <si>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</si>
  <si>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</si>
  <si>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</si>
  <si>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</si>
  <si>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</si>
  <si>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</si>
  <si>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</si>
  <si>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</si>
  <si>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</si>
  <si>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</si>
  <si>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</si>
  <si>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</si>
  <si>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</si>
  <si>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</si>
  <si>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</si>
  <si>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</si>
  <si>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</si>
  <si>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</si>
  <si>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</si>
  <si>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</si>
  <si>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Municipios del Departamento de Sacatepéquez</t>
  </si>
  <si>
    <t>Departamento de Sacatepéquez</t>
  </si>
  <si>
    <t>03</t>
  </si>
  <si>
    <r>
      <t>¨</t>
    </r>
    <r>
      <rPr>
        <b/>
        <sz val="9"/>
        <rFont val="Arial"/>
        <family val="2"/>
      </rPr>
      <t>01 - 03</t>
    </r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</si>
</sst>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180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" borderId="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742950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showGridLines="0" tabSelected="1" zoomScale="55" zoomScaleNormal="55" workbookViewId="0" topLeftCell="A1">
      <selection activeCell="A15" sqref="A15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10" width="9.7109375" style="0" bestFit="1" customWidth="1"/>
    <col min="12" max="13" width="14.28125" style="0" customWidth="1"/>
    <col min="15" max="15" width="11.140625" style="0" customWidth="1"/>
    <col min="16" max="16" width="11.28125" style="0" customWidth="1"/>
    <col min="17" max="17" width="12.140625" style="0" customWidth="1"/>
    <col min="18" max="18" width="10.00390625" style="0" customWidth="1"/>
    <col min="19" max="19" width="8.8515625" style="0" customWidth="1"/>
    <col min="20" max="20" width="8.8515625" style="0" bestFit="1" customWidth="1"/>
    <col min="21" max="21" width="13.140625" style="0" customWidth="1"/>
    <col min="22" max="22" width="10.851562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40" t="s">
        <v>4</v>
      </c>
      <c r="C6" s="41"/>
      <c r="D6" s="2"/>
      <c r="E6" s="14" t="s">
        <v>100</v>
      </c>
      <c r="F6" s="38"/>
      <c r="G6" s="3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22" t="s">
        <v>5</v>
      </c>
      <c r="C8" s="23"/>
      <c r="D8" s="24" t="s">
        <v>60</v>
      </c>
      <c r="E8" s="23"/>
      <c r="F8" s="23"/>
      <c r="G8" s="23"/>
      <c r="H8" s="25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26" t="s">
        <v>6</v>
      </c>
      <c r="C9" s="27"/>
      <c r="D9" s="28" t="s">
        <v>64</v>
      </c>
      <c r="E9" s="27"/>
      <c r="F9" s="27"/>
      <c r="G9" s="27"/>
      <c r="H9" s="29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30" t="s">
        <v>7</v>
      </c>
      <c r="C10" s="21"/>
      <c r="D10" s="21" t="s">
        <v>97</v>
      </c>
      <c r="E10" s="21"/>
      <c r="F10" s="21"/>
      <c r="G10" s="21"/>
      <c r="H10" s="31"/>
      <c r="I10" s="3"/>
      <c r="J10" s="21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30" t="s">
        <v>8</v>
      </c>
      <c r="C11" s="21"/>
      <c r="D11" s="39">
        <v>2002</v>
      </c>
      <c r="E11" s="39"/>
      <c r="F11" s="39"/>
      <c r="G11" s="21"/>
      <c r="H11" s="31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30" t="s">
        <v>9</v>
      </c>
      <c r="C12" s="21"/>
      <c r="D12" s="21" t="s">
        <v>10</v>
      </c>
      <c r="E12" s="21"/>
      <c r="F12" s="21"/>
      <c r="G12" s="21"/>
      <c r="H12" s="31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32" t="s">
        <v>11</v>
      </c>
      <c r="C13" s="33"/>
      <c r="D13" s="33" t="s">
        <v>63</v>
      </c>
      <c r="E13" s="33"/>
      <c r="F13" s="33"/>
      <c r="G13" s="33"/>
      <c r="H13" s="34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9" customHeight="1">
      <c r="B17" s="9"/>
      <c r="C17" s="9"/>
      <c r="D17" s="9"/>
      <c r="E17" s="9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3" ht="24" customHeight="1">
      <c r="B18" s="42"/>
      <c r="C18" s="42"/>
      <c r="D18" s="42"/>
      <c r="E18" s="42"/>
      <c r="F18" s="12"/>
      <c r="G18" s="16" t="s">
        <v>65</v>
      </c>
      <c r="H18" s="16" t="s">
        <v>66</v>
      </c>
      <c r="I18" s="16" t="s">
        <v>67</v>
      </c>
      <c r="J18" s="16" t="s">
        <v>68</v>
      </c>
      <c r="K18" s="16" t="s">
        <v>69</v>
      </c>
      <c r="L18" s="16" t="s">
        <v>70</v>
      </c>
      <c r="M18" s="16" t="s">
        <v>71</v>
      </c>
      <c r="N18" s="16" t="s">
        <v>72</v>
      </c>
      <c r="O18" s="16" t="s">
        <v>73</v>
      </c>
      <c r="P18" s="16" t="s">
        <v>74</v>
      </c>
      <c r="Q18" s="16" t="s">
        <v>75</v>
      </c>
      <c r="R18" s="16" t="s">
        <v>76</v>
      </c>
      <c r="S18" s="16" t="s">
        <v>77</v>
      </c>
      <c r="T18" s="16" t="s">
        <v>78</v>
      </c>
      <c r="U18" s="16" t="s">
        <v>79</v>
      </c>
      <c r="V18" s="16" t="s">
        <v>80</v>
      </c>
      <c r="W18" s="16" t="s">
        <v>98</v>
      </c>
    </row>
    <row r="19" spans="2:23" ht="12.75">
      <c r="B19" s="37" t="s">
        <v>58</v>
      </c>
      <c r="C19" s="37"/>
      <c r="D19" s="37"/>
      <c r="E19" s="37"/>
      <c r="F19" s="15" t="s">
        <v>59</v>
      </c>
      <c r="G19" s="17" t="s">
        <v>81</v>
      </c>
      <c r="H19" s="17" t="s">
        <v>82</v>
      </c>
      <c r="I19" s="17" t="s">
        <v>83</v>
      </c>
      <c r="J19" s="17" t="s">
        <v>84</v>
      </c>
      <c r="K19" s="17" t="s">
        <v>85</v>
      </c>
      <c r="L19" s="17" t="s">
        <v>86</v>
      </c>
      <c r="M19" s="17" t="s">
        <v>87</v>
      </c>
      <c r="N19" s="17" t="s">
        <v>88</v>
      </c>
      <c r="O19" s="17" t="s">
        <v>89</v>
      </c>
      <c r="P19" s="17" t="s">
        <v>90</v>
      </c>
      <c r="Q19" s="17" t="s">
        <v>91</v>
      </c>
      <c r="R19" s="17" t="s">
        <v>92</v>
      </c>
      <c r="S19" s="17" t="s">
        <v>93</v>
      </c>
      <c r="T19" s="17" t="s">
        <v>94</v>
      </c>
      <c r="U19" s="17" t="s">
        <v>95</v>
      </c>
      <c r="V19" s="17" t="s">
        <v>96</v>
      </c>
      <c r="W19" s="17" t="s">
        <v>99</v>
      </c>
    </row>
    <row r="20" spans="2:6" ht="12.75">
      <c r="B20" s="1"/>
      <c r="C20" s="1"/>
      <c r="D20" s="1"/>
      <c r="E20" s="1"/>
      <c r="F20" s="1"/>
    </row>
    <row r="21" spans="2:23" ht="12.75">
      <c r="B21" s="35" t="s">
        <v>12</v>
      </c>
      <c r="C21" s="36"/>
      <c r="D21" s="36"/>
      <c r="E21" s="36"/>
      <c r="F21" s="18" t="s">
        <v>13</v>
      </c>
      <c r="G21" s="19">
        <v>41097</v>
      </c>
      <c r="H21" s="19">
        <v>18562</v>
      </c>
      <c r="I21" s="19">
        <v>11682</v>
      </c>
      <c r="J21" s="19">
        <v>27999</v>
      </c>
      <c r="K21" s="19">
        <v>7940</v>
      </c>
      <c r="L21" s="19">
        <v>22038</v>
      </c>
      <c r="M21" s="19">
        <v>5291</v>
      </c>
      <c r="N21" s="19">
        <v>18394</v>
      </c>
      <c r="O21" s="19">
        <v>10126</v>
      </c>
      <c r="P21" s="19">
        <v>8331</v>
      </c>
      <c r="Q21" s="19">
        <v>14460</v>
      </c>
      <c r="R21" s="19">
        <v>25696</v>
      </c>
      <c r="S21" s="19">
        <v>8966</v>
      </c>
      <c r="T21" s="19">
        <v>15848</v>
      </c>
      <c r="U21" s="19">
        <v>8632</v>
      </c>
      <c r="V21" s="19">
        <v>2957</v>
      </c>
      <c r="W21" s="19">
        <f>SUM(G21:V21)</f>
        <v>248019</v>
      </c>
    </row>
    <row r="22" spans="2:23" ht="12.75">
      <c r="B22" s="35" t="s">
        <v>14</v>
      </c>
      <c r="C22" s="36"/>
      <c r="D22" s="36"/>
      <c r="E22" s="36"/>
      <c r="F22" s="18" t="s">
        <v>15</v>
      </c>
      <c r="G22" s="19">
        <v>19938</v>
      </c>
      <c r="H22" s="19">
        <v>8891</v>
      </c>
      <c r="I22" s="19">
        <v>5870</v>
      </c>
      <c r="J22" s="19">
        <v>13946</v>
      </c>
      <c r="K22" s="19">
        <v>3886</v>
      </c>
      <c r="L22" s="19">
        <v>10948</v>
      </c>
      <c r="M22" s="19">
        <v>2586</v>
      </c>
      <c r="N22" s="19">
        <v>9007</v>
      </c>
      <c r="O22" s="19">
        <v>5028</v>
      </c>
      <c r="P22" s="19">
        <v>4182</v>
      </c>
      <c r="Q22" s="19">
        <v>7330</v>
      </c>
      <c r="R22" s="19">
        <v>12647</v>
      </c>
      <c r="S22" s="19">
        <v>4365</v>
      </c>
      <c r="T22" s="19">
        <v>8007</v>
      </c>
      <c r="U22" s="19">
        <v>4182</v>
      </c>
      <c r="V22" s="19">
        <v>1445</v>
      </c>
      <c r="W22" s="19">
        <f aca="true" t="shared" si="0" ref="W22:W39">SUM(G22:V22)</f>
        <v>122258</v>
      </c>
    </row>
    <row r="23" spans="2:23" ht="12.75">
      <c r="B23" s="35" t="s">
        <v>16</v>
      </c>
      <c r="C23" s="36"/>
      <c r="D23" s="36"/>
      <c r="E23" s="36"/>
      <c r="F23" s="18" t="s">
        <v>17</v>
      </c>
      <c r="G23" s="19">
        <v>21159</v>
      </c>
      <c r="H23" s="19">
        <v>9671</v>
      </c>
      <c r="I23" s="19">
        <v>5812</v>
      </c>
      <c r="J23" s="19">
        <v>14053</v>
      </c>
      <c r="K23" s="19">
        <v>4054</v>
      </c>
      <c r="L23" s="19">
        <v>11090</v>
      </c>
      <c r="M23" s="19">
        <v>2705</v>
      </c>
      <c r="N23" s="19">
        <v>9387</v>
      </c>
      <c r="O23" s="19">
        <v>5098</v>
      </c>
      <c r="P23" s="19">
        <v>4149</v>
      </c>
      <c r="Q23" s="19">
        <v>7130</v>
      </c>
      <c r="R23" s="19">
        <v>13049</v>
      </c>
      <c r="S23" s="19">
        <v>4601</v>
      </c>
      <c r="T23" s="19">
        <v>7841</v>
      </c>
      <c r="U23" s="19">
        <v>4450</v>
      </c>
      <c r="V23" s="19">
        <v>1512</v>
      </c>
      <c r="W23" s="19">
        <f>SUM(G23:V23)</f>
        <v>125761</v>
      </c>
    </row>
    <row r="24" spans="2:23" s="13" customFormat="1" ht="12.75">
      <c r="B24" s="35" t="s">
        <v>18</v>
      </c>
      <c r="C24" s="36"/>
      <c r="D24" s="36"/>
      <c r="E24" s="36"/>
      <c r="F24" s="18" t="s">
        <v>19</v>
      </c>
      <c r="G24" s="19">
        <v>4689</v>
      </c>
      <c r="H24" s="19">
        <v>2243</v>
      </c>
      <c r="I24" s="19">
        <v>1679</v>
      </c>
      <c r="J24" s="19">
        <v>3991</v>
      </c>
      <c r="K24" s="19">
        <v>1128</v>
      </c>
      <c r="L24" s="19">
        <v>3027</v>
      </c>
      <c r="M24" s="19">
        <v>711</v>
      </c>
      <c r="N24" s="19">
        <v>2450</v>
      </c>
      <c r="O24" s="19">
        <v>1501</v>
      </c>
      <c r="P24" s="19">
        <v>1188</v>
      </c>
      <c r="Q24" s="19">
        <v>2236</v>
      </c>
      <c r="R24" s="19">
        <v>3553</v>
      </c>
      <c r="S24" s="19">
        <v>1260</v>
      </c>
      <c r="T24" s="19">
        <v>2442</v>
      </c>
      <c r="U24" s="19">
        <v>1107</v>
      </c>
      <c r="V24" s="19">
        <v>404</v>
      </c>
      <c r="W24" s="19">
        <f t="shared" si="0"/>
        <v>33609</v>
      </c>
    </row>
    <row r="25" spans="2:23" ht="12.75">
      <c r="B25" s="35" t="s">
        <v>20</v>
      </c>
      <c r="C25" s="36"/>
      <c r="D25" s="36"/>
      <c r="E25" s="36"/>
      <c r="F25" s="18" t="s">
        <v>21</v>
      </c>
      <c r="G25" s="19">
        <v>4842</v>
      </c>
      <c r="H25" s="19">
        <v>2157</v>
      </c>
      <c r="I25" s="19">
        <v>1422</v>
      </c>
      <c r="J25" s="19">
        <v>3966</v>
      </c>
      <c r="K25" s="19">
        <v>1220</v>
      </c>
      <c r="L25" s="19">
        <v>3260</v>
      </c>
      <c r="M25" s="19">
        <v>734</v>
      </c>
      <c r="N25" s="19">
        <v>2221</v>
      </c>
      <c r="O25" s="19">
        <v>1391</v>
      </c>
      <c r="P25" s="19">
        <v>1132</v>
      </c>
      <c r="Q25" s="19">
        <v>2227</v>
      </c>
      <c r="R25" s="19">
        <v>3337</v>
      </c>
      <c r="S25" s="19">
        <v>1237</v>
      </c>
      <c r="T25" s="19">
        <v>2314</v>
      </c>
      <c r="U25" s="19">
        <v>1153</v>
      </c>
      <c r="V25" s="19">
        <v>404</v>
      </c>
      <c r="W25" s="19">
        <f t="shared" si="0"/>
        <v>33017</v>
      </c>
    </row>
    <row r="26" spans="2:23" ht="12.75">
      <c r="B26" s="35" t="s">
        <v>22</v>
      </c>
      <c r="C26" s="36"/>
      <c r="D26" s="36"/>
      <c r="E26" s="36"/>
      <c r="F26" s="18" t="s">
        <v>23</v>
      </c>
      <c r="G26" s="19">
        <v>4633</v>
      </c>
      <c r="H26" s="19">
        <v>1963</v>
      </c>
      <c r="I26" s="19">
        <v>1352</v>
      </c>
      <c r="J26" s="19">
        <v>3838</v>
      </c>
      <c r="K26" s="19">
        <v>1061</v>
      </c>
      <c r="L26" s="19">
        <v>2893</v>
      </c>
      <c r="M26" s="19">
        <v>708</v>
      </c>
      <c r="N26" s="19">
        <v>2107</v>
      </c>
      <c r="O26" s="19">
        <v>1190</v>
      </c>
      <c r="P26" s="19">
        <v>1090</v>
      </c>
      <c r="Q26" s="19">
        <v>2000</v>
      </c>
      <c r="R26" s="19">
        <v>3243</v>
      </c>
      <c r="S26" s="19">
        <v>1163</v>
      </c>
      <c r="T26" s="19">
        <v>2032</v>
      </c>
      <c r="U26" s="19">
        <v>995</v>
      </c>
      <c r="V26" s="19">
        <v>326</v>
      </c>
      <c r="W26" s="19">
        <f t="shared" si="0"/>
        <v>30594</v>
      </c>
    </row>
    <row r="27" spans="2:23" ht="12.75">
      <c r="B27" s="35" t="s">
        <v>24</v>
      </c>
      <c r="C27" s="36"/>
      <c r="D27" s="36"/>
      <c r="E27" s="36"/>
      <c r="F27" s="18" t="s">
        <v>25</v>
      </c>
      <c r="G27" s="19">
        <v>4098</v>
      </c>
      <c r="H27" s="19">
        <v>1881</v>
      </c>
      <c r="I27" s="19">
        <v>1211</v>
      </c>
      <c r="J27" s="19">
        <v>3077</v>
      </c>
      <c r="K27" s="19">
        <v>829</v>
      </c>
      <c r="L27" s="19">
        <v>2480</v>
      </c>
      <c r="M27" s="19">
        <v>575</v>
      </c>
      <c r="N27" s="19">
        <v>1866</v>
      </c>
      <c r="O27" s="19">
        <v>1093</v>
      </c>
      <c r="P27" s="19">
        <v>970</v>
      </c>
      <c r="Q27" s="19">
        <v>1636</v>
      </c>
      <c r="R27" s="19">
        <v>2681</v>
      </c>
      <c r="S27" s="19">
        <v>881</v>
      </c>
      <c r="T27" s="19">
        <v>1661</v>
      </c>
      <c r="U27" s="19">
        <v>905</v>
      </c>
      <c r="V27" s="19">
        <v>340</v>
      </c>
      <c r="W27" s="19">
        <f t="shared" si="0"/>
        <v>26184</v>
      </c>
    </row>
    <row r="28" spans="2:23" ht="12.75">
      <c r="B28" s="35" t="s">
        <v>26</v>
      </c>
      <c r="C28" s="36"/>
      <c r="D28" s="36"/>
      <c r="E28" s="36"/>
      <c r="F28" s="18" t="s">
        <v>27</v>
      </c>
      <c r="G28" s="19">
        <v>4039</v>
      </c>
      <c r="H28" s="19">
        <v>2044</v>
      </c>
      <c r="I28" s="19">
        <v>1225</v>
      </c>
      <c r="J28" s="19">
        <v>2824</v>
      </c>
      <c r="K28" s="19">
        <v>794</v>
      </c>
      <c r="L28" s="19">
        <v>2112</v>
      </c>
      <c r="M28" s="19">
        <v>488</v>
      </c>
      <c r="N28" s="19">
        <v>1811</v>
      </c>
      <c r="O28" s="19">
        <v>1009</v>
      </c>
      <c r="P28" s="19">
        <v>860</v>
      </c>
      <c r="Q28" s="19">
        <v>1272</v>
      </c>
      <c r="R28" s="19">
        <v>2651</v>
      </c>
      <c r="S28" s="19">
        <v>830</v>
      </c>
      <c r="T28" s="19">
        <v>1422</v>
      </c>
      <c r="U28" s="19">
        <v>865</v>
      </c>
      <c r="V28" s="19">
        <v>295</v>
      </c>
      <c r="W28" s="19">
        <f t="shared" si="0"/>
        <v>24541</v>
      </c>
    </row>
    <row r="29" spans="2:23" ht="12.75">
      <c r="B29" s="35" t="s">
        <v>28</v>
      </c>
      <c r="C29" s="36"/>
      <c r="D29" s="36"/>
      <c r="E29" s="36"/>
      <c r="F29" s="18" t="s">
        <v>29</v>
      </c>
      <c r="G29" s="19">
        <v>3016</v>
      </c>
      <c r="H29" s="19">
        <v>1613</v>
      </c>
      <c r="I29" s="19">
        <v>854</v>
      </c>
      <c r="J29" s="19">
        <v>2018</v>
      </c>
      <c r="K29" s="19">
        <v>533</v>
      </c>
      <c r="L29" s="19">
        <v>1479</v>
      </c>
      <c r="M29" s="19">
        <v>384</v>
      </c>
      <c r="N29" s="19">
        <v>1452</v>
      </c>
      <c r="O29" s="19">
        <v>872</v>
      </c>
      <c r="P29" s="19">
        <v>644</v>
      </c>
      <c r="Q29" s="19">
        <v>844</v>
      </c>
      <c r="R29" s="19">
        <v>1850</v>
      </c>
      <c r="S29" s="19">
        <v>590</v>
      </c>
      <c r="T29" s="19">
        <v>978</v>
      </c>
      <c r="U29" s="19">
        <v>634</v>
      </c>
      <c r="V29" s="19">
        <v>219</v>
      </c>
      <c r="W29" s="19">
        <f t="shared" si="0"/>
        <v>17980</v>
      </c>
    </row>
    <row r="30" spans="2:23" ht="12.75">
      <c r="B30" s="35" t="s">
        <v>30</v>
      </c>
      <c r="C30" s="36"/>
      <c r="D30" s="36"/>
      <c r="E30" s="36"/>
      <c r="F30" s="18" t="s">
        <v>31</v>
      </c>
      <c r="G30" s="19">
        <v>2665</v>
      </c>
      <c r="H30" s="19">
        <v>1216</v>
      </c>
      <c r="I30" s="19">
        <v>729</v>
      </c>
      <c r="J30" s="19">
        <v>1733</v>
      </c>
      <c r="K30" s="19">
        <v>482</v>
      </c>
      <c r="L30" s="19">
        <v>1287</v>
      </c>
      <c r="M30" s="19">
        <v>319</v>
      </c>
      <c r="N30" s="19">
        <v>1284</v>
      </c>
      <c r="O30" s="19">
        <v>679</v>
      </c>
      <c r="P30" s="19">
        <v>466</v>
      </c>
      <c r="Q30" s="19">
        <v>741</v>
      </c>
      <c r="R30" s="19">
        <v>1526</v>
      </c>
      <c r="S30" s="19">
        <v>569</v>
      </c>
      <c r="T30" s="19">
        <v>852</v>
      </c>
      <c r="U30" s="19">
        <v>521</v>
      </c>
      <c r="V30" s="19">
        <v>174</v>
      </c>
      <c r="W30" s="19">
        <f t="shared" si="0"/>
        <v>15243</v>
      </c>
    </row>
    <row r="31" spans="2:23" ht="12.75">
      <c r="B31" s="35" t="s">
        <v>32</v>
      </c>
      <c r="C31" s="36"/>
      <c r="D31" s="36"/>
      <c r="E31" s="36"/>
      <c r="F31" s="18" t="s">
        <v>33</v>
      </c>
      <c r="G31" s="19">
        <v>2546</v>
      </c>
      <c r="H31" s="19">
        <v>1059</v>
      </c>
      <c r="I31" s="19">
        <v>682</v>
      </c>
      <c r="J31" s="19">
        <v>1509</v>
      </c>
      <c r="K31" s="19">
        <v>409</v>
      </c>
      <c r="L31" s="19">
        <v>1165</v>
      </c>
      <c r="M31" s="19">
        <v>260</v>
      </c>
      <c r="N31" s="19">
        <v>1141</v>
      </c>
      <c r="O31" s="19">
        <v>537</v>
      </c>
      <c r="P31" s="19">
        <v>402</v>
      </c>
      <c r="Q31" s="19">
        <v>669</v>
      </c>
      <c r="R31" s="19">
        <v>1345</v>
      </c>
      <c r="S31" s="19">
        <v>458</v>
      </c>
      <c r="T31" s="19">
        <v>833</v>
      </c>
      <c r="U31" s="19">
        <v>488</v>
      </c>
      <c r="V31" s="19">
        <v>150</v>
      </c>
      <c r="W31" s="19">
        <f t="shared" si="0"/>
        <v>13653</v>
      </c>
    </row>
    <row r="32" spans="2:23" ht="12.75">
      <c r="B32" s="35" t="s">
        <v>34</v>
      </c>
      <c r="C32" s="36"/>
      <c r="D32" s="36"/>
      <c r="E32" s="36"/>
      <c r="F32" s="18" t="s">
        <v>35</v>
      </c>
      <c r="G32" s="19">
        <v>2225</v>
      </c>
      <c r="H32" s="19">
        <v>1023</v>
      </c>
      <c r="I32" s="19">
        <v>612</v>
      </c>
      <c r="J32" s="19">
        <v>1271</v>
      </c>
      <c r="K32" s="19">
        <v>328</v>
      </c>
      <c r="L32" s="19">
        <v>1036</v>
      </c>
      <c r="M32" s="19">
        <v>251</v>
      </c>
      <c r="N32" s="19">
        <v>1004</v>
      </c>
      <c r="O32" s="19">
        <v>449</v>
      </c>
      <c r="P32" s="19">
        <v>404</v>
      </c>
      <c r="Q32" s="19">
        <v>590</v>
      </c>
      <c r="R32" s="19">
        <v>1271</v>
      </c>
      <c r="S32" s="19">
        <v>422</v>
      </c>
      <c r="T32" s="19">
        <v>774</v>
      </c>
      <c r="U32" s="19">
        <v>445</v>
      </c>
      <c r="V32" s="19">
        <v>137</v>
      </c>
      <c r="W32" s="19">
        <f t="shared" si="0"/>
        <v>12242</v>
      </c>
    </row>
    <row r="33" spans="2:23" ht="12.75">
      <c r="B33" s="35" t="s">
        <v>36</v>
      </c>
      <c r="C33" s="36"/>
      <c r="D33" s="36"/>
      <c r="E33" s="36"/>
      <c r="F33" s="18" t="s">
        <v>37</v>
      </c>
      <c r="G33" s="19">
        <v>1808</v>
      </c>
      <c r="H33" s="19">
        <v>876</v>
      </c>
      <c r="I33" s="19">
        <v>462</v>
      </c>
      <c r="J33" s="19">
        <v>988</v>
      </c>
      <c r="K33" s="19">
        <v>297</v>
      </c>
      <c r="L33" s="19">
        <v>806</v>
      </c>
      <c r="M33" s="19">
        <v>223</v>
      </c>
      <c r="N33" s="19">
        <v>755</v>
      </c>
      <c r="O33" s="19">
        <v>333</v>
      </c>
      <c r="P33" s="19">
        <v>291</v>
      </c>
      <c r="Q33" s="19">
        <v>528</v>
      </c>
      <c r="R33" s="19">
        <v>1015</v>
      </c>
      <c r="S33" s="19">
        <v>316</v>
      </c>
      <c r="T33" s="19">
        <v>622</v>
      </c>
      <c r="U33" s="19">
        <v>347</v>
      </c>
      <c r="V33" s="19">
        <v>120</v>
      </c>
      <c r="W33" s="19">
        <f t="shared" si="0"/>
        <v>9787</v>
      </c>
    </row>
    <row r="34" spans="2:23" ht="12.75">
      <c r="B34" s="35" t="s">
        <v>38</v>
      </c>
      <c r="C34" s="36"/>
      <c r="D34" s="36"/>
      <c r="E34" s="36"/>
      <c r="F34" s="18" t="s">
        <v>39</v>
      </c>
      <c r="G34" s="19">
        <v>1654</v>
      </c>
      <c r="H34" s="19">
        <v>799</v>
      </c>
      <c r="I34" s="19">
        <v>386</v>
      </c>
      <c r="J34" s="19">
        <v>851</v>
      </c>
      <c r="K34" s="19">
        <v>236</v>
      </c>
      <c r="L34" s="19">
        <v>750</v>
      </c>
      <c r="M34" s="19">
        <v>173</v>
      </c>
      <c r="N34" s="19">
        <v>654</v>
      </c>
      <c r="O34" s="19">
        <v>319</v>
      </c>
      <c r="P34" s="19">
        <v>237</v>
      </c>
      <c r="Q34" s="19">
        <v>454</v>
      </c>
      <c r="R34" s="19">
        <v>890</v>
      </c>
      <c r="S34" s="19">
        <v>315</v>
      </c>
      <c r="T34" s="19">
        <v>465</v>
      </c>
      <c r="U34" s="19">
        <v>284</v>
      </c>
      <c r="V34" s="19">
        <v>108</v>
      </c>
      <c r="W34" s="19">
        <f t="shared" si="0"/>
        <v>8575</v>
      </c>
    </row>
    <row r="35" spans="2:23" ht="12.75">
      <c r="B35" s="35" t="s">
        <v>40</v>
      </c>
      <c r="C35" s="36"/>
      <c r="D35" s="36"/>
      <c r="E35" s="36"/>
      <c r="F35" s="18" t="s">
        <v>41</v>
      </c>
      <c r="G35" s="19">
        <v>1150</v>
      </c>
      <c r="H35" s="19">
        <v>490</v>
      </c>
      <c r="I35" s="19">
        <v>283</v>
      </c>
      <c r="J35" s="19">
        <v>482</v>
      </c>
      <c r="K35" s="19">
        <v>142</v>
      </c>
      <c r="L35" s="19">
        <v>512</v>
      </c>
      <c r="M35" s="19">
        <v>145</v>
      </c>
      <c r="N35" s="19">
        <v>440</v>
      </c>
      <c r="O35" s="19">
        <v>241</v>
      </c>
      <c r="P35" s="19">
        <v>154</v>
      </c>
      <c r="Q35" s="19">
        <v>323</v>
      </c>
      <c r="R35" s="19">
        <v>649</v>
      </c>
      <c r="S35" s="19">
        <v>226</v>
      </c>
      <c r="T35" s="19">
        <v>367</v>
      </c>
      <c r="U35" s="19">
        <v>199</v>
      </c>
      <c r="V35" s="19">
        <v>84</v>
      </c>
      <c r="W35" s="19">
        <f t="shared" si="0"/>
        <v>5887</v>
      </c>
    </row>
    <row r="36" spans="2:23" ht="12.75">
      <c r="B36" s="35" t="s">
        <v>42</v>
      </c>
      <c r="C36" s="36"/>
      <c r="D36" s="36"/>
      <c r="E36" s="36"/>
      <c r="F36" s="18" t="s">
        <v>43</v>
      </c>
      <c r="G36" s="19">
        <v>994</v>
      </c>
      <c r="H36" s="19">
        <v>355</v>
      </c>
      <c r="I36" s="19">
        <v>222</v>
      </c>
      <c r="J36" s="19">
        <v>378</v>
      </c>
      <c r="K36" s="19">
        <v>150</v>
      </c>
      <c r="L36" s="19">
        <v>374</v>
      </c>
      <c r="M36" s="19">
        <v>103</v>
      </c>
      <c r="N36" s="19">
        <v>352</v>
      </c>
      <c r="O36" s="19">
        <v>163</v>
      </c>
      <c r="P36" s="19">
        <v>136</v>
      </c>
      <c r="Q36" s="19">
        <v>240</v>
      </c>
      <c r="R36" s="19">
        <v>433</v>
      </c>
      <c r="S36" s="19">
        <v>195</v>
      </c>
      <c r="T36" s="19">
        <v>320</v>
      </c>
      <c r="U36" s="19">
        <v>181</v>
      </c>
      <c r="V36" s="19">
        <v>72</v>
      </c>
      <c r="W36" s="19">
        <f t="shared" si="0"/>
        <v>4668</v>
      </c>
    </row>
    <row r="37" spans="2:23" ht="12.75">
      <c r="B37" s="35" t="s">
        <v>44</v>
      </c>
      <c r="C37" s="36"/>
      <c r="D37" s="36"/>
      <c r="E37" s="36"/>
      <c r="F37" s="18" t="s">
        <v>45</v>
      </c>
      <c r="G37" s="19">
        <v>2738</v>
      </c>
      <c r="H37" s="19">
        <v>843</v>
      </c>
      <c r="I37" s="19">
        <v>563</v>
      </c>
      <c r="J37" s="19">
        <v>1073</v>
      </c>
      <c r="K37" s="19">
        <v>331</v>
      </c>
      <c r="L37" s="19">
        <v>857</v>
      </c>
      <c r="M37" s="19">
        <v>217</v>
      </c>
      <c r="N37" s="19">
        <v>857</v>
      </c>
      <c r="O37" s="19">
        <v>349</v>
      </c>
      <c r="P37" s="19">
        <v>357</v>
      </c>
      <c r="Q37" s="19">
        <v>700</v>
      </c>
      <c r="R37" s="19">
        <v>1252</v>
      </c>
      <c r="S37" s="19">
        <v>504</v>
      </c>
      <c r="T37" s="19">
        <v>766</v>
      </c>
      <c r="U37" s="19">
        <v>508</v>
      </c>
      <c r="V37" s="19">
        <v>124</v>
      </c>
      <c r="W37" s="19">
        <f t="shared" si="0"/>
        <v>12039</v>
      </c>
    </row>
    <row r="38" spans="2:23" ht="12.75">
      <c r="B38" s="35" t="s">
        <v>61</v>
      </c>
      <c r="C38" s="36"/>
      <c r="D38" s="36"/>
      <c r="E38" s="36"/>
      <c r="F38" s="18" t="s">
        <v>46</v>
      </c>
      <c r="G38" s="19">
        <v>32218</v>
      </c>
      <c r="H38" s="19">
        <v>16692</v>
      </c>
      <c r="I38" s="19">
        <v>8615</v>
      </c>
      <c r="J38" s="19">
        <v>18910</v>
      </c>
      <c r="K38" s="19">
        <v>7687</v>
      </c>
      <c r="L38" s="19">
        <v>19520</v>
      </c>
      <c r="M38" s="19">
        <v>5291</v>
      </c>
      <c r="N38" s="19">
        <v>14783</v>
      </c>
      <c r="O38" s="19">
        <v>8542</v>
      </c>
      <c r="P38" s="19">
        <v>5105</v>
      </c>
      <c r="Q38" s="19">
        <v>14418</v>
      </c>
      <c r="R38" s="19">
        <v>25226</v>
      </c>
      <c r="S38" s="19">
        <v>7392</v>
      </c>
      <c r="T38" s="19">
        <v>14339</v>
      </c>
      <c r="U38" s="19">
        <v>7181</v>
      </c>
      <c r="V38" s="19">
        <v>2957</v>
      </c>
      <c r="W38" s="19">
        <f t="shared" si="0"/>
        <v>208876</v>
      </c>
    </row>
    <row r="39" spans="2:23" ht="12.75">
      <c r="B39" s="35" t="s">
        <v>62</v>
      </c>
      <c r="C39" s="36"/>
      <c r="D39" s="36"/>
      <c r="E39" s="36"/>
      <c r="F39" s="18" t="s">
        <v>47</v>
      </c>
      <c r="G39" s="19">
        <v>8879</v>
      </c>
      <c r="H39" s="19">
        <v>1870</v>
      </c>
      <c r="I39" s="19">
        <v>3067</v>
      </c>
      <c r="J39" s="19">
        <v>9089</v>
      </c>
      <c r="K39" s="19">
        <v>253</v>
      </c>
      <c r="L39" s="19">
        <v>2518</v>
      </c>
      <c r="M39" s="19">
        <v>0</v>
      </c>
      <c r="N39" s="19">
        <v>3611</v>
      </c>
      <c r="O39" s="19">
        <v>1584</v>
      </c>
      <c r="P39" s="19">
        <v>3226</v>
      </c>
      <c r="Q39" s="19">
        <v>42</v>
      </c>
      <c r="R39" s="19">
        <v>470</v>
      </c>
      <c r="S39" s="19">
        <v>1574</v>
      </c>
      <c r="T39" s="19">
        <v>1509</v>
      </c>
      <c r="U39" s="19">
        <v>1451</v>
      </c>
      <c r="V39" s="19">
        <v>0</v>
      </c>
      <c r="W39" s="19">
        <f t="shared" si="0"/>
        <v>39143</v>
      </c>
    </row>
    <row r="40" spans="2:23" s="13" customFormat="1" ht="12.75">
      <c r="B40" s="35" t="s">
        <v>48</v>
      </c>
      <c r="C40" s="36"/>
      <c r="D40" s="36"/>
      <c r="E40" s="36"/>
      <c r="F40" s="18" t="s">
        <v>49</v>
      </c>
      <c r="G40" s="20">
        <f>(G22/G21)*100</f>
        <v>48.51449010876706</v>
      </c>
      <c r="H40" s="20">
        <f aca="true" t="shared" si="1" ref="H40:W40">(H22/H21)*100</f>
        <v>47.8989333046008</v>
      </c>
      <c r="I40" s="20">
        <f t="shared" si="1"/>
        <v>50.248245163499405</v>
      </c>
      <c r="J40" s="20">
        <f t="shared" si="1"/>
        <v>49.80892174720526</v>
      </c>
      <c r="K40" s="20">
        <f t="shared" si="1"/>
        <v>48.942065491183875</v>
      </c>
      <c r="L40" s="20">
        <f t="shared" si="1"/>
        <v>49.677829204102004</v>
      </c>
      <c r="M40" s="20">
        <f t="shared" si="1"/>
        <v>48.875448875448875</v>
      </c>
      <c r="N40" s="20">
        <f t="shared" si="1"/>
        <v>48.96705447428509</v>
      </c>
      <c r="O40" s="20">
        <f t="shared" si="1"/>
        <v>49.65435512541971</v>
      </c>
      <c r="P40" s="20">
        <f t="shared" si="1"/>
        <v>50.198055455527545</v>
      </c>
      <c r="Q40" s="20">
        <f t="shared" si="1"/>
        <v>50.69156293222683</v>
      </c>
      <c r="R40" s="20">
        <f t="shared" si="1"/>
        <v>49.21777708592777</v>
      </c>
      <c r="S40" s="20">
        <f t="shared" si="1"/>
        <v>48.68391701985278</v>
      </c>
      <c r="T40" s="20">
        <f t="shared" si="1"/>
        <v>50.52372539121656</v>
      </c>
      <c r="U40" s="20">
        <f t="shared" si="1"/>
        <v>48.44763670064875</v>
      </c>
      <c r="V40" s="20">
        <f t="shared" si="1"/>
        <v>48.86709502874535</v>
      </c>
      <c r="W40" s="20">
        <f t="shared" si="1"/>
        <v>49.29380410371786</v>
      </c>
    </row>
    <row r="41" spans="2:23" s="13" customFormat="1" ht="12.75">
      <c r="B41" s="35" t="s">
        <v>50</v>
      </c>
      <c r="C41" s="36"/>
      <c r="D41" s="36"/>
      <c r="E41" s="36"/>
      <c r="F41" s="18" t="s">
        <v>51</v>
      </c>
      <c r="G41" s="20">
        <f>(G23/G21)*100</f>
        <v>51.48550989123294</v>
      </c>
      <c r="H41" s="20">
        <f aca="true" t="shared" si="2" ref="H41:W41">(H23/H21)*100</f>
        <v>52.1010666953992</v>
      </c>
      <c r="I41" s="20">
        <f t="shared" si="2"/>
        <v>49.7517548365006</v>
      </c>
      <c r="J41" s="20">
        <f t="shared" si="2"/>
        <v>50.19107825279474</v>
      </c>
      <c r="K41" s="20">
        <f t="shared" si="2"/>
        <v>51.05793450881612</v>
      </c>
      <c r="L41" s="20">
        <f t="shared" si="2"/>
        <v>50.32217079589799</v>
      </c>
      <c r="M41" s="20">
        <f t="shared" si="2"/>
        <v>51.12455112455112</v>
      </c>
      <c r="N41" s="20">
        <f t="shared" si="2"/>
        <v>51.032945525714915</v>
      </c>
      <c r="O41" s="20">
        <f t="shared" si="2"/>
        <v>50.34564487458029</v>
      </c>
      <c r="P41" s="20">
        <f t="shared" si="2"/>
        <v>49.801944544472455</v>
      </c>
      <c r="Q41" s="20">
        <f t="shared" si="2"/>
        <v>49.30843706777317</v>
      </c>
      <c r="R41" s="20">
        <f t="shared" si="2"/>
        <v>50.78222291407223</v>
      </c>
      <c r="S41" s="20">
        <f t="shared" si="2"/>
        <v>51.31608298014723</v>
      </c>
      <c r="T41" s="20">
        <f t="shared" si="2"/>
        <v>49.47627460878344</v>
      </c>
      <c r="U41" s="20">
        <f t="shared" si="2"/>
        <v>51.552363299351256</v>
      </c>
      <c r="V41" s="20">
        <f t="shared" si="2"/>
        <v>51.132904971254646</v>
      </c>
      <c r="W41" s="20">
        <f t="shared" si="2"/>
        <v>50.70619589628214</v>
      </c>
    </row>
    <row r="42" spans="2:23" s="13" customFormat="1" ht="12.75">
      <c r="B42" s="35" t="s">
        <v>52</v>
      </c>
      <c r="C42" s="36"/>
      <c r="D42" s="36"/>
      <c r="E42" s="36"/>
      <c r="F42" s="18" t="s">
        <v>53</v>
      </c>
      <c r="G42" s="20">
        <f>(G38/G21)*100</f>
        <v>78.3950166678833</v>
      </c>
      <c r="H42" s="20">
        <f aca="true" t="shared" si="3" ref="H42:W42">(H38/H21)*100</f>
        <v>89.92565456308587</v>
      </c>
      <c r="I42" s="20">
        <f t="shared" si="3"/>
        <v>73.74593391542544</v>
      </c>
      <c r="J42" s="20">
        <f t="shared" si="3"/>
        <v>67.53812636165577</v>
      </c>
      <c r="K42" s="20">
        <f t="shared" si="3"/>
        <v>96.81360201511336</v>
      </c>
      <c r="L42" s="20">
        <f t="shared" si="3"/>
        <v>88.57428078773029</v>
      </c>
      <c r="M42" s="20">
        <f t="shared" si="3"/>
        <v>100</v>
      </c>
      <c r="N42" s="20">
        <f t="shared" si="3"/>
        <v>80.36859845601828</v>
      </c>
      <c r="O42" s="20">
        <f t="shared" si="3"/>
        <v>84.35710053328066</v>
      </c>
      <c r="P42" s="20">
        <f t="shared" si="3"/>
        <v>61.27715760412915</v>
      </c>
      <c r="Q42" s="20">
        <f t="shared" si="3"/>
        <v>99.70954356846474</v>
      </c>
      <c r="R42" s="20">
        <f t="shared" si="3"/>
        <v>98.17092154420921</v>
      </c>
      <c r="S42" s="20">
        <f t="shared" si="3"/>
        <v>82.44479143430739</v>
      </c>
      <c r="T42" s="20">
        <f t="shared" si="3"/>
        <v>90.47829379101464</v>
      </c>
      <c r="U42" s="20">
        <f t="shared" si="3"/>
        <v>83.19045412418906</v>
      </c>
      <c r="V42" s="20">
        <f t="shared" si="3"/>
        <v>100</v>
      </c>
      <c r="W42" s="20">
        <f t="shared" si="3"/>
        <v>84.21774138271665</v>
      </c>
    </row>
    <row r="43" spans="2:23" s="13" customFormat="1" ht="12.75">
      <c r="B43" s="35" t="s">
        <v>54</v>
      </c>
      <c r="C43" s="36"/>
      <c r="D43" s="36"/>
      <c r="E43" s="36"/>
      <c r="F43" s="18" t="s">
        <v>55</v>
      </c>
      <c r="G43" s="20">
        <f>(G39/G21)*100</f>
        <v>21.6049833321167</v>
      </c>
      <c r="H43" s="20">
        <f aca="true" t="shared" si="4" ref="H43:W43">(H39/H21)*100</f>
        <v>10.074345436914125</v>
      </c>
      <c r="I43" s="20">
        <f t="shared" si="4"/>
        <v>26.254066084574557</v>
      </c>
      <c r="J43" s="20">
        <f t="shared" si="4"/>
        <v>32.46187363834422</v>
      </c>
      <c r="K43" s="20">
        <f t="shared" si="4"/>
        <v>3.18639798488665</v>
      </c>
      <c r="L43" s="20">
        <f t="shared" si="4"/>
        <v>11.425719212269717</v>
      </c>
      <c r="M43" s="20">
        <f t="shared" si="4"/>
        <v>0</v>
      </c>
      <c r="N43" s="20">
        <f t="shared" si="4"/>
        <v>19.631401543981735</v>
      </c>
      <c r="O43" s="20">
        <f t="shared" si="4"/>
        <v>15.642899466719337</v>
      </c>
      <c r="P43" s="20">
        <f t="shared" si="4"/>
        <v>38.72284239587084</v>
      </c>
      <c r="Q43" s="20">
        <f t="shared" si="4"/>
        <v>0.29045643153526973</v>
      </c>
      <c r="R43" s="20">
        <f t="shared" si="4"/>
        <v>1.8290784557907847</v>
      </c>
      <c r="S43" s="20">
        <f t="shared" si="4"/>
        <v>17.555208565692617</v>
      </c>
      <c r="T43" s="20">
        <f t="shared" si="4"/>
        <v>9.521706208985362</v>
      </c>
      <c r="U43" s="20">
        <f t="shared" si="4"/>
        <v>16.809545875810937</v>
      </c>
      <c r="V43" s="20">
        <f t="shared" si="4"/>
        <v>0</v>
      </c>
      <c r="W43" s="20">
        <f t="shared" si="4"/>
        <v>15.782258617283354</v>
      </c>
    </row>
    <row r="44" spans="2:23" s="13" customFormat="1" ht="12.75">
      <c r="B44" s="35" t="s">
        <v>56</v>
      </c>
      <c r="C44" s="36"/>
      <c r="D44" s="36"/>
      <c r="E44" s="36"/>
      <c r="F44" s="18" t="s">
        <v>57</v>
      </c>
      <c r="G44" s="20">
        <f>(G24+G25+G26+G36+G37)/(G27+G28+G29+G30+G31+G32+G33+G34+G35)</f>
        <v>0.7713460626697125</v>
      </c>
      <c r="H44" s="20">
        <f aca="true" t="shared" si="5" ref="H44:V44">(H24+H25+H26+H36+H37)/(H27+H28+H29+H30+H31+H32+H33+H34+H35)</f>
        <v>0.6873011544405054</v>
      </c>
      <c r="I44" s="20">
        <f t="shared" si="5"/>
        <v>0.8128491620111732</v>
      </c>
      <c r="J44" s="20">
        <f t="shared" si="5"/>
        <v>0.8978512844845117</v>
      </c>
      <c r="K44" s="20">
        <f t="shared" si="5"/>
        <v>0.9604938271604938</v>
      </c>
      <c r="L44" s="20">
        <f t="shared" si="5"/>
        <v>0.8954158424357099</v>
      </c>
      <c r="M44" s="20">
        <f t="shared" si="5"/>
        <v>0.8775727466288148</v>
      </c>
      <c r="N44" s="20">
        <f t="shared" si="5"/>
        <v>0.7674642067838955</v>
      </c>
      <c r="O44" s="20">
        <f t="shared" si="5"/>
        <v>0.8304410701373826</v>
      </c>
      <c r="P44" s="20">
        <f t="shared" si="5"/>
        <v>0.8814363143631436</v>
      </c>
      <c r="Q44" s="20">
        <f t="shared" si="5"/>
        <v>1.0490293325775826</v>
      </c>
      <c r="R44" s="20">
        <f t="shared" si="5"/>
        <v>0.8515636258826921</v>
      </c>
      <c r="S44" s="20">
        <f t="shared" si="5"/>
        <v>0.9461688734534404</v>
      </c>
      <c r="T44" s="20">
        <f>(T24+T25+T26+T36+T37)/(T27+T28+T29+T30+T31+T32+T33+T34+T35)</f>
        <v>0.9874592425382493</v>
      </c>
      <c r="U44" s="20">
        <f t="shared" si="5"/>
        <v>0.841296928327645</v>
      </c>
      <c r="V44" s="20">
        <f t="shared" si="5"/>
        <v>0.8174554394591272</v>
      </c>
      <c r="W44" s="20">
        <f>AVERAGE(G44:V44)</f>
        <v>0.8671965695846301</v>
      </c>
    </row>
    <row r="45" s="13" customFormat="1" ht="12.75"/>
  </sheetData>
  <mergeCells count="29">
    <mergeCell ref="B19:E19"/>
    <mergeCell ref="F6:G6"/>
    <mergeCell ref="D11:F11"/>
    <mergeCell ref="B6:C6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B40:E40"/>
    <mergeCell ref="B41:E41"/>
    <mergeCell ref="B42:E42"/>
    <mergeCell ref="B43:E43"/>
  </mergeCells>
  <printOptions/>
  <pageMargins left="0.75" right="0.75" top="1" bottom="1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hhernandez</cp:lastModifiedBy>
  <cp:lastPrinted>2007-08-16T17:34:58Z</cp:lastPrinted>
  <dcterms:created xsi:type="dcterms:W3CDTF">2006-08-04T15:03:32Z</dcterms:created>
  <dcterms:modified xsi:type="dcterms:W3CDTF">2007-08-16T17:35:01Z</dcterms:modified>
  <cp:category/>
  <cp:version/>
  <cp:contentType/>
  <cp:contentStatus/>
</cp:coreProperties>
</file>